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tonyparham/Library/CloudStorage/Box-Box/WebOps/Docs/Coach Benefits/Strike/"/>
    </mc:Choice>
  </mc:AlternateContent>
  <xr:revisionPtr revIDLastSave="0" documentId="13_ncr:1_{5986BD83-F7A6-F642-9E0D-1C51C964E0FA}" xr6:coauthVersionLast="47" xr6:coauthVersionMax="47" xr10:uidLastSave="{00000000-0000-0000-0000-000000000000}"/>
  <bookViews>
    <workbookView xWindow="960" yWindow="500" windowWidth="50240" windowHeight="28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0E3JwS34P9rZla0O4TOWOsGMG8JOu+OFxt761l2/Xq8="/>
    </ext>
  </extLst>
</workbook>
</file>

<file path=xl/calcChain.xml><?xml version="1.0" encoding="utf-8"?>
<calcChain xmlns="http://schemas.openxmlformats.org/spreadsheetml/2006/main">
  <c r="I240" i="1" l="1"/>
  <c r="I237" i="1"/>
  <c r="I236" i="1"/>
  <c r="I235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4" i="1"/>
  <c r="I213" i="1"/>
  <c r="I212" i="1"/>
  <c r="I211" i="1"/>
  <c r="I210" i="1"/>
  <c r="I209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49" i="1"/>
  <c r="I148" i="1"/>
  <c r="I147" i="1"/>
  <c r="I146" i="1"/>
  <c r="I145" i="1"/>
  <c r="I144" i="1"/>
  <c r="I143" i="1"/>
  <c r="I142" i="1"/>
  <c r="I141" i="1"/>
  <c r="I137" i="1"/>
  <c r="I136" i="1"/>
  <c r="I135" i="1"/>
  <c r="I134" i="1"/>
  <c r="J133" i="1"/>
  <c r="I132" i="1"/>
  <c r="I131" i="1"/>
  <c r="I130" i="1"/>
  <c r="I129" i="1"/>
  <c r="I128" i="1"/>
  <c r="I127" i="1"/>
  <c r="J126" i="1"/>
  <c r="J125" i="1"/>
  <c r="I124" i="1"/>
  <c r="I123" i="1"/>
  <c r="I122" i="1"/>
  <c r="I121" i="1"/>
  <c r="I120" i="1"/>
  <c r="J119" i="1"/>
  <c r="J118" i="1"/>
  <c r="I117" i="1"/>
  <c r="I116" i="1"/>
  <c r="I115" i="1"/>
  <c r="I114" i="1"/>
  <c r="I113" i="1"/>
  <c r="J112" i="1"/>
  <c r="J111" i="1"/>
  <c r="I110" i="1"/>
  <c r="I109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1" i="1"/>
  <c r="J90" i="1"/>
  <c r="I89" i="1"/>
  <c r="I88" i="1"/>
  <c r="I87" i="1"/>
  <c r="I86" i="1"/>
  <c r="I85" i="1"/>
  <c r="J84" i="1"/>
  <c r="I83" i="1"/>
  <c r="I82" i="1"/>
  <c r="I79" i="1"/>
  <c r="I78" i="1"/>
  <c r="I77" i="1"/>
  <c r="J76" i="1"/>
  <c r="I75" i="1"/>
  <c r="I74" i="1"/>
  <c r="I73" i="1"/>
  <c r="I72" i="1"/>
  <c r="I71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3" i="1"/>
  <c r="I52" i="1"/>
  <c r="I51" i="1"/>
  <c r="I35" i="1"/>
  <c r="I245" i="1" l="1"/>
  <c r="I33" i="1"/>
  <c r="I243" i="1"/>
  <c r="I36" i="1" s="1"/>
  <c r="I38" i="1" l="1"/>
  <c r="G30" i="1"/>
</calcChain>
</file>

<file path=xl/sharedStrings.xml><?xml version="1.0" encoding="utf-8"?>
<sst xmlns="http://schemas.openxmlformats.org/spreadsheetml/2006/main" count="391" uniqueCount="378">
  <si>
    <t xml:space="preserve"> </t>
  </si>
  <si>
    <t>2024 NICA Discounted Order Form</t>
  </si>
  <si>
    <t>VIEW TEAM PROMO OFFERS!</t>
  </si>
  <si>
    <t>Customer Info</t>
  </si>
  <si>
    <t>Ship To</t>
  </si>
  <si>
    <t>Team Name</t>
  </si>
  <si>
    <t>Name</t>
  </si>
  <si>
    <t>League</t>
  </si>
  <si>
    <t>Street Address</t>
  </si>
  <si>
    <t>Contact</t>
  </si>
  <si>
    <t>Unit</t>
  </si>
  <si>
    <t>Phone</t>
  </si>
  <si>
    <t>City</t>
  </si>
  <si>
    <t>Email</t>
  </si>
  <si>
    <t>State</t>
  </si>
  <si>
    <t>Zip Code</t>
  </si>
  <si>
    <t>Payment Info</t>
  </si>
  <si>
    <t>Billing Info</t>
  </si>
  <si>
    <t>We require full payment before production will begin. An invoice will be sent to you after your artwork and order are confirmed.  You can pay the invoice securely online.</t>
  </si>
  <si>
    <t>Same</t>
  </si>
  <si>
    <t>Event Date</t>
  </si>
  <si>
    <t>Discount</t>
  </si>
  <si>
    <t>Grand Total</t>
  </si>
  <si>
    <r>
      <rPr>
        <i/>
        <sz val="8"/>
        <color rgb="FF000000"/>
        <rFont val="Avenir Light"/>
      </rPr>
      <t>*Orders require full payment before production will begin.</t>
    </r>
  </si>
  <si>
    <t>Order Total</t>
  </si>
  <si>
    <t>*Rush Fees - $100 or 10% of order, whichever is greatest</t>
  </si>
  <si>
    <t>*Rush Fees do NOT include expdited shipping (if required).</t>
  </si>
  <si>
    <t>Shipping &amp; Handling</t>
  </si>
  <si>
    <r>
      <rPr>
        <i/>
        <sz val="10"/>
        <color rgb="FF000000"/>
        <rFont val="Avenir Light"/>
      </rPr>
      <t xml:space="preserve">if applicable   </t>
    </r>
    <r>
      <rPr>
        <sz val="10"/>
        <color rgb="FF000000"/>
        <rFont val="Avenir Light"/>
      </rPr>
      <t>UT State Tax (6.75%)</t>
    </r>
  </si>
  <si>
    <t>*Customer is responsible for all shipping costs from Strike to customer.</t>
  </si>
  <si>
    <t xml:space="preserve">ORDER REMINDER: All artwork needs to be in a printable format, for best results please send us --.ai  --.eps -- .pdf file extensions or vector art.  When sending over several sponsor logos, please list them in the order of sponsorship or importance.  </t>
  </si>
  <si>
    <t>Item</t>
  </si>
  <si>
    <t>Description</t>
  </si>
  <si>
    <t>QTY</t>
  </si>
  <si>
    <t>Price</t>
  </si>
  <si>
    <t>Extended Price</t>
  </si>
  <si>
    <t>TEAM SPECIFIC PACKAGES (See NICA Sponsor Benefits page for details, link below)</t>
  </si>
  <si>
    <r>
      <rPr>
        <u/>
        <sz val="12"/>
        <color rgb="FF0000FF"/>
        <rFont val="Calibri"/>
      </rPr>
      <t>VIEW TEAM PROMO OFFERS!</t>
    </r>
  </si>
  <si>
    <t>NICA-1</t>
  </si>
  <si>
    <t>FROSH/SOPH</t>
  </si>
  <si>
    <t>NICA-2</t>
  </si>
  <si>
    <t>JR. VARSITY</t>
  </si>
  <si>
    <t>NICA-3</t>
  </si>
  <si>
    <t>VARSITY</t>
  </si>
  <si>
    <t>COMPLETE TENT KITS</t>
  </si>
  <si>
    <t>TN-K-101-B</t>
  </si>
  <si>
    <t>10x10 Tent Kit Plus - Steel 40mm Hex Frame (Black) + Printed 600D Roof + Stakes</t>
  </si>
  <si>
    <t>TN-K-101-W</t>
  </si>
  <si>
    <t>10x10 Tent Kit Plus - Steel 40mm Hex Frame (White) + Printed 600D Roof + Stakes</t>
  </si>
  <si>
    <t>TN-K-101-A</t>
  </si>
  <si>
    <t>10x10 Tent Kit Plus - Aluminum 40mm Hex Frame + Printed 600D Roof + Stakes</t>
  </si>
  <si>
    <t>TN-K-102-A</t>
  </si>
  <si>
    <t>10x10 Tent Kit Max - HD Aluminum 50mm Hex Frame + Printed 600D Roof + Stakes</t>
  </si>
  <si>
    <t>TN-K-101-M</t>
  </si>
  <si>
    <t>10x10 Tent Kit Plus - Magnesium 40mm Hex Frame + Printed 600D Roof + Stakes</t>
  </si>
  <si>
    <t>TN-K-151-B</t>
  </si>
  <si>
    <t>15x10 Tent Kit Plus - Steel 40mm Hex Frame (Black) + Printed 600D Roof + Stakes</t>
  </si>
  <si>
    <t>TN-K-151-W</t>
  </si>
  <si>
    <t>15x10 Tent Kit Plus - Steel 40mm Hex Frame (White) + Printed 600D Roof + Stakes</t>
  </si>
  <si>
    <t>TN-K-151-A</t>
  </si>
  <si>
    <t>15x10 Tent Kit Plus - Aluminum 40mm Hex Frame + Printed 600D Roof + Stakes</t>
  </si>
  <si>
    <t>TN-K-201-B</t>
  </si>
  <si>
    <t>20x10 Tent Kit Plus - Steel 40mm Hex Frame (Black) + Printed 600D Roof + Stakes</t>
  </si>
  <si>
    <t>TN-K-201-W</t>
  </si>
  <si>
    <t>20x10 Tent Kit Plus - Steel 40mm Hex Frame (White) + Printed 600D Roof + Stakes</t>
  </si>
  <si>
    <t>TN-K-201-A</t>
  </si>
  <si>
    <t>20x10 Tent Kit Plus - Aluminum 40mm Hex Frame + Printed 600D Roof + Stakes</t>
  </si>
  <si>
    <t>TN-K-202-A</t>
  </si>
  <si>
    <t>20x10 Tent Kit Max - HD Aluminum 50mm Hex Frame + Printed 600D Roof + Stakes</t>
  </si>
  <si>
    <t>TN-K-201-M</t>
  </si>
  <si>
    <t>20x10 Tent Kit Plus - Magnesium 40mm Hex Frame + Printed 600D Roof + Stakes</t>
  </si>
  <si>
    <t xml:space="preserve">TENT ROOFS ONLY </t>
  </si>
  <si>
    <t>TN-R-101-B</t>
  </si>
  <si>
    <t>10x10 Roof Only - Blank 600D Polyester + UV Coated - Black</t>
  </si>
  <si>
    <t>TN-R-101-W</t>
  </si>
  <si>
    <t>10x10 Roof Only - Blank 600D Polyester + UV Coated - White</t>
  </si>
  <si>
    <t>TN-R-101-P</t>
  </si>
  <si>
    <t xml:space="preserve">10x10 Roof Only - Dye Sublimated 600D Polyester + UV Coated </t>
  </si>
  <si>
    <t>TN-R-151-B</t>
  </si>
  <si>
    <t>15x10 Roof Only - Blank 600D Polyester + UV Coated - Black</t>
  </si>
  <si>
    <t>TN-R-151-W</t>
  </si>
  <si>
    <t>15x10 Roof Only - Blank 600D Polyester + UV Coated - White</t>
  </si>
  <si>
    <t>TN-R-151-P</t>
  </si>
  <si>
    <t xml:space="preserve">15x10 Roof Only - Dye Sublimated 600D Polyester + UV Coated </t>
  </si>
  <si>
    <t>TN-R-201-B</t>
  </si>
  <si>
    <t>20x10 Roof Only - Blank 600D Polyester + UV Coated - Black</t>
  </si>
  <si>
    <t>TN-R-201-W</t>
  </si>
  <si>
    <t>20x10 Roof Only - Blank 600D Polyester + UV Coated - White</t>
  </si>
  <si>
    <t>TN-R-201-P</t>
  </si>
  <si>
    <t xml:space="preserve">20x10 Roof Only - Dye Sublimated 600D Polyester + UV Coated </t>
  </si>
  <si>
    <t>TENT ACCESSORIES</t>
  </si>
  <si>
    <t>TN-A-101</t>
  </si>
  <si>
    <t>Tent Rolling Bag - 10x10</t>
  </si>
  <si>
    <t>TN-A-201</t>
  </si>
  <si>
    <t>Tent Rolling Bag - 20x10</t>
  </si>
  <si>
    <t>TN-A-400</t>
  </si>
  <si>
    <t>Tent Anchor Stake Kit - Heavy Duty 16"</t>
  </si>
  <si>
    <t>TN-A-401</t>
  </si>
  <si>
    <t>Tent Sand Bag Weight - 40lb</t>
  </si>
  <si>
    <t>TN-A-402</t>
  </si>
  <si>
    <t>Tent Rubber Plate Weights - 30lbs</t>
  </si>
  <si>
    <t>TN-A-900</t>
  </si>
  <si>
    <t>Heavy Duty Rolling Hard Case - no warranty</t>
  </si>
  <si>
    <t>TN-A-700</t>
  </si>
  <si>
    <t>Tent LED Light Kit</t>
  </si>
  <si>
    <t>TN-A-701</t>
  </si>
  <si>
    <t>Tent Light 3 Head LED mountable</t>
  </si>
  <si>
    <t>TN-A-702</t>
  </si>
  <si>
    <t>Tent Heater 3 Head - mountable</t>
  </si>
  <si>
    <t>TN-A-800</t>
  </si>
  <si>
    <t>Multi Tent Connector Bracket</t>
  </si>
  <si>
    <t>TENT FRAMES ONLY</t>
  </si>
  <si>
    <t>TN-F-101-B</t>
  </si>
  <si>
    <t>10x10 Frame Only - Steel Powder Coated 40mm Hex - Black</t>
  </si>
  <si>
    <t>TN-F-101-W</t>
  </si>
  <si>
    <t>10x10 Frame Only - Steel Powder Coated 40mm Hex - White</t>
  </si>
  <si>
    <t>TN-F-101-A</t>
  </si>
  <si>
    <t>10x10 Frame Only - Aluminum 40mm Hex</t>
  </si>
  <si>
    <t>TN-F-102-A</t>
  </si>
  <si>
    <t>10x10 Frame Only - Aluminum 50mm Hex - HD</t>
  </si>
  <si>
    <t>TN-F-101-M</t>
  </si>
  <si>
    <t>10x10 Frame Only - Magnesium 40mm Hex</t>
  </si>
  <si>
    <t>TN-F-151-B</t>
  </si>
  <si>
    <t>15x10 Frame Only - Steel Powder Coated 40mm Hex - Black</t>
  </si>
  <si>
    <t>TN-F-151-W</t>
  </si>
  <si>
    <t>15x10 Frame Only - Steel Powder Coated 40mm Hex - White</t>
  </si>
  <si>
    <t>TN-F-151-A</t>
  </si>
  <si>
    <t>15x10 Frame Only - Aluminum 40mm Hex</t>
  </si>
  <si>
    <t>TN-F-201-B</t>
  </si>
  <si>
    <t>20x10 Frame Only - Steel Powder Coated 40mm Hex - Black</t>
  </si>
  <si>
    <t>TN-F-201-W</t>
  </si>
  <si>
    <t>20x10 Frame Only - Steel Powder Coated 40mm Hex - White</t>
  </si>
  <si>
    <t>TN-F-201-A</t>
  </si>
  <si>
    <t>20x10 Frame Only - Aluminum 40mm Hex</t>
  </si>
  <si>
    <t>TN-F-202-A</t>
  </si>
  <si>
    <t>20x10 Frame Only - Aluminum 50mm Hex - HD</t>
  </si>
  <si>
    <t>TN-F-201-M</t>
  </si>
  <si>
    <t>20x10 Frame Only - Magnesium 40mm Hex</t>
  </si>
  <si>
    <t>TENT FULL WALLS AND HALF WALLS</t>
  </si>
  <si>
    <t>TN-FW-101-B</t>
  </si>
  <si>
    <t>10x7 Full Wall - Blank + 600D Polyester - Black</t>
  </si>
  <si>
    <t>TN-FW-101-W</t>
  </si>
  <si>
    <t>10x7 Full Wall - Blank + 600D Polyester - White</t>
  </si>
  <si>
    <t>TN-FW-101-PS</t>
  </si>
  <si>
    <t>10x7 Full Wall - Single Side Print + Dye Sublimated 600D Polyester</t>
  </si>
  <si>
    <t>TN-FW-101-PD</t>
  </si>
  <si>
    <t>10x7 Full Wall - Double Side Print + Dye Sublimated 600D Polyester</t>
  </si>
  <si>
    <t>TN-FW-151-B</t>
  </si>
  <si>
    <t>15x7 Full Wall - Blank + 600D Polyester - Black</t>
  </si>
  <si>
    <t>TN-FW-151-W</t>
  </si>
  <si>
    <t>15x7 Full Wall - Blank + 600D Polyester - White</t>
  </si>
  <si>
    <t>TN-FW-151-PS</t>
  </si>
  <si>
    <t>15x7 Full Wall - Single Side Print + Dye Sublimated 600D Polyester</t>
  </si>
  <si>
    <t>TN-FW-151-PD</t>
  </si>
  <si>
    <t>15x7 Full Wall - Double Side Print + Dye Sublimated 600D Polyester</t>
  </si>
  <si>
    <t>TN-FW-201-B</t>
  </si>
  <si>
    <t>20x7 Full Wall - Blank + 600D Polyester - Black</t>
  </si>
  <si>
    <t>TN-FW-201-W</t>
  </si>
  <si>
    <t>20x7 Full Wall - Blank + 600D Polyester - White</t>
  </si>
  <si>
    <t>TN-FW-201-PS</t>
  </si>
  <si>
    <t>20x7 Full Wall - Single Side Print + Dye Sublimated 600D Polyester</t>
  </si>
  <si>
    <t>TN-FW-201-PD</t>
  </si>
  <si>
    <t>20x7 Full Wall - Double Side Print + Dye Sublimated 600D Polyester</t>
  </si>
  <si>
    <t>TN-HWK-101-B</t>
  </si>
  <si>
    <t>10x3 Half Wall Kit - Blank 600D Polyester (Black) + Supoort Bar + Connectors</t>
  </si>
  <si>
    <t>TN-HWK-101-W</t>
  </si>
  <si>
    <t>10x3 Half Wall Kit - Blank 600D Polyester (White) + Supoort Bar + Connectors</t>
  </si>
  <si>
    <t>TN-HWK-101-PS</t>
  </si>
  <si>
    <t>10x3 Half Wall Kit - Dye Sublimated 600D Single Sided + Support Bar + Connectors</t>
  </si>
  <si>
    <t>TN-HWK-101-PD</t>
  </si>
  <si>
    <t>10x3 Half Wall Kit - Dye Sublimated 600D Double Sided + Support Bar + Connectors</t>
  </si>
  <si>
    <t>TN-HW-101-B</t>
  </si>
  <si>
    <t>10x3 Half Wall - Blank + 600D Polyester - Black</t>
  </si>
  <si>
    <t>TN-HW-101-W</t>
  </si>
  <si>
    <t>10x3 Half Wall - Blank + 600D Polyester - White</t>
  </si>
  <si>
    <t>TN-HW-101-PS</t>
  </si>
  <si>
    <t>10x3 Half Wall - Single Side Print + Dye Sublimated 600D Polyester</t>
  </si>
  <si>
    <t>TN-HW-101-PD</t>
  </si>
  <si>
    <t>10x3 Half Wall - Double Side Print + Dye Sublimated 600D Polyester</t>
  </si>
  <si>
    <t>TN-HW-10-K</t>
  </si>
  <si>
    <t>10' Half Wall Support Kit</t>
  </si>
  <si>
    <t>TN-HW-10-A</t>
  </si>
  <si>
    <t>10' Half Wall Support - Aluminum Bar</t>
  </si>
  <si>
    <t>TN-HW-10-40CA</t>
  </si>
  <si>
    <t>10' Half Wall Support - Connector A</t>
  </si>
  <si>
    <t>TN-HW-10-40CB</t>
  </si>
  <si>
    <t>10' Half Wall Support - Connector B</t>
  </si>
  <si>
    <t>TN-LC-101-B</t>
  </si>
  <si>
    <t>Tent Leg Cover - 600D Blank - Black</t>
  </si>
  <si>
    <t>TN-LC-101-W</t>
  </si>
  <si>
    <t>Tent Leg Cover - 600D Blank - White</t>
  </si>
  <si>
    <t>TN-LC-101-P</t>
  </si>
  <si>
    <t>Tent Leg Cover - 600D Dye Sublimated</t>
  </si>
  <si>
    <t>TN-RG-101-B</t>
  </si>
  <si>
    <t>10' Tent Rain Gutter - 600D Blank - Black</t>
  </si>
  <si>
    <t>TN-RG-101-W</t>
  </si>
  <si>
    <t>10' Tent Rain Gutter - 600D Blank - White</t>
  </si>
  <si>
    <t>TN-A-207</t>
  </si>
  <si>
    <t>10' Tent Rain Gutter - 600D Dye Sublimated</t>
  </si>
  <si>
    <t>FITTED TABLE COVERS</t>
  </si>
  <si>
    <t>TC-601-Z</t>
  </si>
  <si>
    <t>6' Fitted Table Cover - 300D Polyester + Dye Sublimated + Zipper Back</t>
  </si>
  <si>
    <t>TC-601-S</t>
  </si>
  <si>
    <t>6' Fitted Table Cover - 300D Polyester + Dye Sublimated + Slit Back</t>
  </si>
  <si>
    <t>TC-601-N</t>
  </si>
  <si>
    <t>6' Fitted Table Cover - 300D Polyester + Dye Sublimated + No Slit</t>
  </si>
  <si>
    <t>TC-602-Z</t>
  </si>
  <si>
    <t>6' Fitted Table Cover - 600D Polyester + Dye Sublimated + Zipper Back</t>
  </si>
  <si>
    <t>TC-602-S</t>
  </si>
  <si>
    <t>6' Fitted Table Cover - 600D Polyester + Dye Sublimated + Slit Back</t>
  </si>
  <si>
    <t>TC-602-N</t>
  </si>
  <si>
    <t>6' Fitted Table Cover - 600D Polyester + Dye Sublimated + No Slit</t>
  </si>
  <si>
    <t>TC-WR-601-Z</t>
  </si>
  <si>
    <t>6' Fitted Table Cover - Water Resistant - 300D Polyester + Dye Sublimated + Zipper Back</t>
  </si>
  <si>
    <t>TC-WR-601-S</t>
  </si>
  <si>
    <t>6' Fitted Table Cover - Water Resistant - 300D Polyester + Dye Sublimated + Slit Back</t>
  </si>
  <si>
    <t>TC-WR-601-N</t>
  </si>
  <si>
    <t>6' Fitted Table Cover - Water Resistant - 300D Polyester + Dye Sublimated + No Slit</t>
  </si>
  <si>
    <t>COMPLETE FLAG KITS</t>
  </si>
  <si>
    <t>FL-KS-F08-S</t>
  </si>
  <si>
    <t xml:space="preserve">8' Feather Flag - Single Side Print + Fiberglass Poles + Premium Carry Bag + Ground Stake </t>
  </si>
  <si>
    <t>FL-KS-F08-D</t>
  </si>
  <si>
    <t xml:space="preserve">8' Feather Flag - Double Side Print + Fiberglass Poles + Premium Carry Bag + Ground Stake </t>
  </si>
  <si>
    <t>FL-KS-F12-S</t>
  </si>
  <si>
    <t xml:space="preserve">12' Feather Flag - Single Side Print + Fiberglass Poles + Premium Carry Bag + Ground Stake </t>
  </si>
  <si>
    <t>FL-KS-F12-D</t>
  </si>
  <si>
    <t xml:space="preserve">12' Feather Flag - Double Side Print + Fiberglass Poles + Premium Carry Bag + Ground Stake </t>
  </si>
  <si>
    <t>FL-KS-F15-S</t>
  </si>
  <si>
    <t xml:space="preserve">15' Feather Flag - Single Side Print + Fiberglass Poles + Premium Carry Bag + Ground Stake </t>
  </si>
  <si>
    <t>FL-KS-F15-D</t>
  </si>
  <si>
    <t xml:space="preserve">15' Feather Flag - Double Side Print + Fiberglass Poles + Premium Carry Bag + Ground Stake </t>
  </si>
  <si>
    <t>FL-KS-T08-S</t>
  </si>
  <si>
    <t xml:space="preserve">8' Teardrop Flag - Single Side Print + Fiberglass Poles + Premium Carry Bag + Ground Stake </t>
  </si>
  <si>
    <t>FL-KS-T08-D</t>
  </si>
  <si>
    <t xml:space="preserve">8' Teardrop Flag - Double Side Print + Fiberglass Poles + Premium Carry Bag + Ground Stake </t>
  </si>
  <si>
    <t>FL-KS-T12-S</t>
  </si>
  <si>
    <t xml:space="preserve">12' Teardrop Flag - Single Side Print + Fiberglass Poles + Premium Carry Bag + Ground Stake </t>
  </si>
  <si>
    <t>FL-KS-T12-D</t>
  </si>
  <si>
    <t xml:space="preserve">12' Teardrop Flag - Double Side Print + Fiberglass Poles + Premium Carry Bag + Ground Stake </t>
  </si>
  <si>
    <t>FL-KS-T15-S</t>
  </si>
  <si>
    <t xml:space="preserve">15' Teardrop Flag - Single Side Print + Fiberglass Poles + Premium Carry Bag + Ground Stake </t>
  </si>
  <si>
    <t>FL-KS-T15-D</t>
  </si>
  <si>
    <t xml:space="preserve">15' Teardrop Flag - Double Side Print + Fiberglass Poles + Premium Carry Bag + Ground Stake </t>
  </si>
  <si>
    <t>FL-KS-R07-S</t>
  </si>
  <si>
    <t xml:space="preserve">7' Rectangular Flag - Single Side Print + Fiberglass Poles + Premium Carry Bag + Ground Stake </t>
  </si>
  <si>
    <t>FL-KS-R07-D</t>
  </si>
  <si>
    <t xml:space="preserve">7' Rectangular Flag - Double Side Print + Fiberglass Poles + Premium Carry Bag + Ground Stake </t>
  </si>
  <si>
    <t>FL-KS-R10-S</t>
  </si>
  <si>
    <t xml:space="preserve">10' Rectangular Flag - Single Side Print + Fiberglass Poles + Premium Carry Bag + Ground Stake </t>
  </si>
  <si>
    <t>FL-KS-R10-D</t>
  </si>
  <si>
    <t xml:space="preserve">10' Rectangular Flag - Double Side Print + Fiberglass Poles + Premium Carry Bag + Ground Stake </t>
  </si>
  <si>
    <t>FL-KS-R13-S</t>
  </si>
  <si>
    <t xml:space="preserve">13' Rectangular Flag - Single Side Print + Fiberglass Poles + Premium Carry Bag + Ground Stake </t>
  </si>
  <si>
    <t>FL-KS-R13-D</t>
  </si>
  <si>
    <t xml:space="preserve">13' Rectangular Flag - Double Side Print + Fiberglass Poles + Premium Carry Bag + Ground Stake </t>
  </si>
  <si>
    <t>COMPLETE FABRICS &amp; HARDWARE</t>
  </si>
  <si>
    <t>FL-F08-S</t>
  </si>
  <si>
    <t>8' Feather Flag (Fabric Only) - Single Side Print</t>
  </si>
  <si>
    <t>FL-F08-D</t>
  </si>
  <si>
    <t>8' Feather Flag (Fabric Only) - Double Side Print</t>
  </si>
  <si>
    <t>FL-F12-S</t>
  </si>
  <si>
    <t>12' Feather Flag (Fabric Only) - Single Side Print</t>
  </si>
  <si>
    <t>FL-F12-D</t>
  </si>
  <si>
    <t>12' Feather Flag (Fabric Only) - Double Side Print</t>
  </si>
  <si>
    <t>FL-F15-S</t>
  </si>
  <si>
    <t>15' Feather Flag (Fabric Only) - Single Side Print</t>
  </si>
  <si>
    <t>FL-F15-D</t>
  </si>
  <si>
    <t>15' Feather Flag (Fabric Only) - Double Side Print</t>
  </si>
  <si>
    <t>FL-T08-S</t>
  </si>
  <si>
    <t>8' Teardrop Flag (Fabric Only) - Single Side Print</t>
  </si>
  <si>
    <t>FL-T08-D</t>
  </si>
  <si>
    <t>8' Teardrop Flag (Fabric Only) - Double Side Print</t>
  </si>
  <si>
    <t>FL-T12-S</t>
  </si>
  <si>
    <t>12' Teardrop Flag (Fabric Only) - Single Side Print</t>
  </si>
  <si>
    <t>FL-T12-D</t>
  </si>
  <si>
    <t>12' Teardrop Flag (Fabric Only) - Double Side Print</t>
  </si>
  <si>
    <t>FL-T15-S</t>
  </si>
  <si>
    <t>15' Teardrop Flag (Fabric Only) - Single Side Print</t>
  </si>
  <si>
    <t>FL-T15-D</t>
  </si>
  <si>
    <t>15' Teardrop Flag (Fabric Only) - Double Side Print</t>
  </si>
  <si>
    <t>FL-R07-S</t>
  </si>
  <si>
    <t>7' Rectangular Flag (Fabric Only) - Single Side Print</t>
  </si>
  <si>
    <t>FL-R07-D</t>
  </si>
  <si>
    <t>7' Rectangular Flag (Fabric Only) - Double Side Print</t>
  </si>
  <si>
    <t>FL-R10-S</t>
  </si>
  <si>
    <t>10' Rectangular Flag (Fabric Only) - Single Side Print</t>
  </si>
  <si>
    <t>FL-R10-D</t>
  </si>
  <si>
    <t>10' Rectangular Flag (Fabric Only) - Double Side Print</t>
  </si>
  <si>
    <t>FL-R13-S</t>
  </si>
  <si>
    <t>13' Rectangular Flag (Fabric Only) - Single Side Print</t>
  </si>
  <si>
    <t>FL-R13-D</t>
  </si>
  <si>
    <t>13' Rectangular Flag (Fabric Only) - Double Side Print</t>
  </si>
  <si>
    <t>FL-R35-D</t>
  </si>
  <si>
    <t>5'x3' Rectangular Flag (Fabric Only) - Double sided w/ Grommets</t>
  </si>
  <si>
    <t>FL-FP-08</t>
  </si>
  <si>
    <t>8' Feather or Teardop Flag Poles + Premium Bag</t>
  </si>
  <si>
    <t>FL-FP-12</t>
  </si>
  <si>
    <t>12' Feather Flag Poles + Premium Bag</t>
  </si>
  <si>
    <t>FL-FP-15</t>
  </si>
  <si>
    <t>15' Feather Flag Poles + Premium Bag</t>
  </si>
  <si>
    <t>FL-TP-12</t>
  </si>
  <si>
    <t>12' Teardrop Flag Poles + Premium Bag</t>
  </si>
  <si>
    <t>FL-TP-15</t>
  </si>
  <si>
    <t>15' Teardrop Flag Poles + Premium Bag</t>
  </si>
  <si>
    <t>FL-RP-07</t>
  </si>
  <si>
    <t>7' Rectangular Flag Poles + Premium Bag</t>
  </si>
  <si>
    <t>FL-RP-10</t>
  </si>
  <si>
    <t>10' Rectangular Flag Poles + Premium Bag</t>
  </si>
  <si>
    <t>FL-RP-13</t>
  </si>
  <si>
    <t>13' Rectangular Flag Poles + Premium Bag</t>
  </si>
  <si>
    <t>FL-A-100-S</t>
  </si>
  <si>
    <t>Flag Ground Stake - 20"</t>
  </si>
  <si>
    <t>FL-A-100-X</t>
  </si>
  <si>
    <t>Flag Cross Base - Steel + Water Bag</t>
  </si>
  <si>
    <t>FL-A-100-T30</t>
  </si>
  <si>
    <t>Flag Tent Connector - For Use w/ 30mm Square Tube Frames</t>
  </si>
  <si>
    <t>FL-A-100-T40</t>
  </si>
  <si>
    <t>Flag Tent Connector - For Use w/ 40mm Hex Tube Frames</t>
  </si>
  <si>
    <t>FL-A-100-T50</t>
  </si>
  <si>
    <t>Flag Tent Connector - For Use w/ 50mm Hex Tube Frames</t>
  </si>
  <si>
    <t>FL-A-100-C</t>
  </si>
  <si>
    <t>Flag Base for use with Car Tire</t>
  </si>
  <si>
    <t>TENT FLOORING</t>
  </si>
  <si>
    <t>TN-FL-100-B</t>
  </si>
  <si>
    <t>Tent Flooring 10' x 10' Black 600D</t>
  </si>
  <si>
    <t>TN-FL-100-P</t>
  </si>
  <si>
    <t>Tent Flooring 10' x 10' Dye Sublimated 600D</t>
  </si>
  <si>
    <t>TN-FL-200-B</t>
  </si>
  <si>
    <t>Tent Flooring 20' x 10' Black 600D</t>
  </si>
  <si>
    <t>TN-FL-200-P</t>
  </si>
  <si>
    <t>Tent Flooring 20' x 10' Dye Sublimated 600D</t>
  </si>
  <si>
    <t>TN-FL-2020-B</t>
  </si>
  <si>
    <t>Tent Flooring 20' x 20' Black 600D</t>
  </si>
  <si>
    <t>TN-FL-2020-P</t>
  </si>
  <si>
    <t>Tent Flooring 20' x 20' Dye Sublimated 600D</t>
  </si>
  <si>
    <t>INFLATABLE ARCHES &amp; FLOORING</t>
  </si>
  <si>
    <t>AR-K-100-DS</t>
  </si>
  <si>
    <t xml:space="preserve">10' Inflatable Arch - Dye Sublimated + 210D Oxford + Internal Blower + Carry Bag + Anchor Kit </t>
  </si>
  <si>
    <t>AR-K-150-DS</t>
  </si>
  <si>
    <t xml:space="preserve">15' Inflatable Arch - Dye Sublimated + 210D Oxford + Internal Blower + Carry Bag + Anchor Kit </t>
  </si>
  <si>
    <t>AR-K-200-DS</t>
  </si>
  <si>
    <t xml:space="preserve">20' Inflatable Arch - Dye Sublimated + 210D Oxford + External Blower + Carry Bag + Anchor Kit </t>
  </si>
  <si>
    <t>AR-K-250-DS</t>
  </si>
  <si>
    <t xml:space="preserve">25' Inflatable Arch - Dye Sublimated + 210D Oxford + External Blower + Carry Bag + Anchor Kit </t>
  </si>
  <si>
    <t>AR-K-300-DS</t>
  </si>
  <si>
    <t xml:space="preserve">30' Inflatable Arch - Dye Sublimated + 210D Oxford + External Blower + Carry Bag + Anchor Kit </t>
  </si>
  <si>
    <t>AR-K-350-DS</t>
  </si>
  <si>
    <t xml:space="preserve">35' Inflatable Arch - Dye Sublimated + 210D Oxford + External Blower + Carry Bag + Anchor Kit </t>
  </si>
  <si>
    <t>AR-K-400-DS</t>
  </si>
  <si>
    <t xml:space="preserve">40' Inflatable Arch - Dye Sublimated + 420D Oxford + External Blower + Carry Bag + Anchor Kit </t>
  </si>
  <si>
    <t>AR-K-450-DS</t>
  </si>
  <si>
    <t xml:space="preserve">45' Inflatable Arch - Dye Sublimated + 420D Oxford + External Blower + Carry Bag + Anchor Kit </t>
  </si>
  <si>
    <t>AR-K-500-DS</t>
  </si>
  <si>
    <t xml:space="preserve">50' Inflatable Arch - Dye Sublimated + 600D Oxford + External Blower + Carry Bag + Anchor Kit </t>
  </si>
  <si>
    <t>AR-P-EX-15S</t>
  </si>
  <si>
    <t>Upgrade Arch with Podium Backdrop - Single Side - 15'</t>
  </si>
  <si>
    <t>AR-P-EX-15D</t>
  </si>
  <si>
    <t>Upgrade Arch with Podium Backdrop - Double Side - 15'</t>
  </si>
  <si>
    <t>AR-P-EX-20S</t>
  </si>
  <si>
    <t>Upgrade Arch with Podium Backdrop - Single Side - 20'</t>
  </si>
  <si>
    <t>AR-P-EX-20D</t>
  </si>
  <si>
    <t>Upgrade Arch with Podium Backdrop - Double Side - 20'</t>
  </si>
  <si>
    <t>AR-P-EX-25S</t>
  </si>
  <si>
    <t>Upgrade Arch with Podium Backdrop - Single Side - 25'</t>
  </si>
  <si>
    <t>AR-P-EX-25D</t>
  </si>
  <si>
    <t>Upgrade Arch with Podium Backdrop - Double Side - 25'</t>
  </si>
  <si>
    <t>GRAPHIC DESIGN WORK / RUSH</t>
  </si>
  <si>
    <t>GD-HOUR</t>
  </si>
  <si>
    <t>Template Graphic Design, Hourly</t>
  </si>
  <si>
    <t>GD-TD1</t>
  </si>
  <si>
    <t>Tent/Arch Design, 1 design, up to 3 revisions</t>
  </si>
  <si>
    <t>RUSH</t>
  </si>
  <si>
    <t>Rush Fees - $100 or 10% of order, whichever is greater</t>
  </si>
  <si>
    <t>TOTALS</t>
  </si>
  <si>
    <t>*Rush Fees - $150 or 15% of order, whichever is greatest</t>
  </si>
  <si>
    <t>*Orders require full payment before production will begin</t>
  </si>
  <si>
    <r>
      <rPr>
        <i/>
        <sz val="10"/>
        <color rgb="FF000000"/>
        <rFont val="Arial"/>
      </rPr>
      <t xml:space="preserve">if applicable   </t>
    </r>
    <r>
      <rPr>
        <sz val="10"/>
        <color rgb="FF000000"/>
        <rFont val="Arial"/>
      </rPr>
      <t>UT State Tax (7.25%)</t>
    </r>
  </si>
  <si>
    <t>THANK YOU FOR YOUR ORDER!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</si>
</sst>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26">
    <font>
      <sz val="12"/>
      <color rgb="FF000000"/>
      <name val="Calibri"/>
      <scheme val="minor"/>
    </font>
    <font>
      <sz val="12"/>
      <color rgb="FF000000"/>
      <name val="Calibri"/>
    </font>
    <font>
      <sz val="12"/>
      <color rgb="FF000000"/>
      <name val="Avenir"/>
    </font>
    <font>
      <sz val="16"/>
      <color rgb="FF000000"/>
      <name val="Avenir"/>
    </font>
    <font>
      <sz val="16"/>
      <color rgb="FFFFFFFF"/>
      <name val="Avenir"/>
    </font>
    <font>
      <sz val="12"/>
      <name val="Calibri"/>
    </font>
    <font>
      <u/>
      <sz val="12"/>
      <color rgb="FF0000FF"/>
      <name val="Calibri"/>
    </font>
    <font>
      <sz val="12"/>
      <color rgb="FFFFFFFF"/>
      <name val="Avenir"/>
    </font>
    <font>
      <sz val="12"/>
      <color theme="10"/>
      <name val="Calibri"/>
    </font>
    <font>
      <i/>
      <sz val="12"/>
      <color rgb="FF000000"/>
      <name val="Avenir"/>
    </font>
    <font>
      <i/>
      <sz val="8"/>
      <color rgb="FF000000"/>
      <name val="Avenir"/>
    </font>
    <font>
      <sz val="10"/>
      <color rgb="FF000000"/>
      <name val="Avenir"/>
    </font>
    <font>
      <i/>
      <sz val="9"/>
      <color rgb="FF000000"/>
      <name val="Avenir"/>
    </font>
    <font>
      <sz val="11"/>
      <color rgb="FF000000"/>
      <name val="Avenir"/>
    </font>
    <font>
      <sz val="10"/>
      <color rgb="FFFFFFFF"/>
      <name val="Avenir"/>
    </font>
    <font>
      <u/>
      <sz val="12"/>
      <color rgb="FF000000"/>
      <name val="Calibri"/>
    </font>
    <font>
      <b/>
      <sz val="10"/>
      <color rgb="FF0B5394"/>
      <name val="Avenir"/>
    </font>
    <font>
      <sz val="10"/>
      <color theme="1"/>
      <name val="Avenir"/>
    </font>
    <font>
      <sz val="12"/>
      <color theme="1"/>
      <name val="Calibri"/>
    </font>
    <font>
      <b/>
      <sz val="12"/>
      <color rgb="FF0B5394"/>
      <name val="Arial"/>
    </font>
    <font>
      <sz val="12"/>
      <color theme="1"/>
      <name val="Arial"/>
    </font>
    <font>
      <i/>
      <sz val="8"/>
      <color rgb="FF000000"/>
      <name val="Avenir Light"/>
    </font>
    <font>
      <i/>
      <sz val="10"/>
      <color rgb="FF000000"/>
      <name val="Avenir Light"/>
    </font>
    <font>
      <sz val="10"/>
      <color rgb="FF000000"/>
      <name val="Avenir Light"/>
    </font>
    <font>
      <i/>
      <sz val="10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57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7F7F7F"/>
      </left>
      <right/>
      <top/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AAAAAA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/>
      <diagonal/>
    </border>
    <border>
      <left/>
      <right style="thin">
        <color rgb="FFAAAAAA"/>
      </right>
      <top/>
      <bottom/>
      <diagonal/>
    </border>
    <border>
      <left/>
      <right style="thin">
        <color rgb="FFAAAAAA"/>
      </right>
      <top/>
      <bottom/>
      <diagonal/>
    </border>
    <border>
      <left style="thin">
        <color rgb="FFAAAAAA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AAAAAA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AAAAAA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AAAAAA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AAAAAA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9" fontId="1" fillId="0" borderId="0" xfId="0" applyNumberFormat="1" applyFont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49" fontId="2" fillId="0" borderId="0" xfId="0" applyNumberFormat="1" applyFont="1"/>
    <xf numFmtId="0" fontId="3" fillId="0" borderId="0" xfId="0" applyFont="1"/>
    <xf numFmtId="0" fontId="2" fillId="0" borderId="0" xfId="0" applyFont="1"/>
    <xf numFmtId="0" fontId="2" fillId="0" borderId="5" xfId="0" applyFont="1" applyBorder="1"/>
    <xf numFmtId="0" fontId="2" fillId="0" borderId="4" xfId="0" applyFont="1" applyBorder="1"/>
    <xf numFmtId="49" fontId="7" fillId="2" borderId="11" xfId="0" applyNumberFormat="1" applyFont="1" applyFill="1" applyBorder="1" applyAlignment="1">
      <alignment horizontal="left"/>
    </xf>
    <xf numFmtId="0" fontId="2" fillId="2" borderId="12" xfId="0" applyFont="1" applyFill="1" applyBorder="1"/>
    <xf numFmtId="49" fontId="7" fillId="2" borderId="12" xfId="0" applyNumberFormat="1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49" fontId="2" fillId="0" borderId="0" xfId="0" applyNumberFormat="1" applyFont="1" applyAlignment="1">
      <alignment horizontal="right"/>
    </xf>
    <xf numFmtId="0" fontId="2" fillId="0" borderId="14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2" fillId="0" borderId="15" xfId="0" applyFont="1" applyBorder="1"/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14" fontId="2" fillId="0" borderId="24" xfId="0" applyNumberFormat="1" applyFont="1" applyBorder="1"/>
    <xf numFmtId="9" fontId="7" fillId="0" borderId="0" xfId="0" applyNumberFormat="1" applyFont="1" applyAlignment="1">
      <alignment horizontal="center"/>
    </xf>
    <xf numFmtId="0" fontId="2" fillId="0" borderId="25" xfId="0" applyFont="1" applyBorder="1"/>
    <xf numFmtId="0" fontId="10" fillId="0" borderId="4" xfId="0" applyFont="1" applyBorder="1" applyAlignment="1">
      <alignment horizontal="left"/>
    </xf>
    <xf numFmtId="49" fontId="10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1" fillId="0" borderId="0" xfId="0" applyFont="1"/>
    <xf numFmtId="0" fontId="11" fillId="0" borderId="26" xfId="0" applyFont="1" applyBorder="1"/>
    <xf numFmtId="0" fontId="11" fillId="0" borderId="24" xfId="0" applyFont="1" applyBorder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1" fillId="0" borderId="29" xfId="0" applyFont="1" applyBorder="1"/>
    <xf numFmtId="164" fontId="11" fillId="0" borderId="0" xfId="0" applyNumberFormat="1" applyFont="1" applyAlignment="1">
      <alignment horizontal="center"/>
    </xf>
    <xf numFmtId="164" fontId="11" fillId="0" borderId="0" xfId="0" applyNumberFormat="1" applyFont="1"/>
    <xf numFmtId="0" fontId="2" fillId="0" borderId="36" xfId="0" applyFont="1" applyBorder="1"/>
    <xf numFmtId="0" fontId="11" fillId="0" borderId="25" xfId="0" applyFont="1" applyBorder="1"/>
    <xf numFmtId="49" fontId="11" fillId="0" borderId="39" xfId="0" applyNumberFormat="1" applyFont="1" applyBorder="1"/>
    <xf numFmtId="49" fontId="11" fillId="0" borderId="40" xfId="0" applyNumberFormat="1" applyFont="1" applyBorder="1" applyAlignment="1">
      <alignment horizontal="center"/>
    </xf>
    <xf numFmtId="49" fontId="14" fillId="2" borderId="42" xfId="0" applyNumberFormat="1" applyFont="1" applyFill="1" applyBorder="1" applyAlignment="1">
      <alignment horizontal="left"/>
    </xf>
    <xf numFmtId="0" fontId="11" fillId="2" borderId="43" xfId="0" applyFont="1" applyFill="1" applyBorder="1"/>
    <xf numFmtId="0" fontId="11" fillId="2" borderId="43" xfId="0" applyFont="1" applyFill="1" applyBorder="1" applyAlignment="1">
      <alignment horizontal="right"/>
    </xf>
    <xf numFmtId="49" fontId="11" fillId="0" borderId="4" xfId="0" applyNumberFormat="1" applyFont="1" applyBorder="1"/>
    <xf numFmtId="49" fontId="11" fillId="0" borderId="0" xfId="0" applyNumberFormat="1" applyFont="1" applyAlignment="1">
      <alignment horizontal="left"/>
    </xf>
    <xf numFmtId="49" fontId="14" fillId="2" borderId="12" xfId="0" applyNumberFormat="1" applyFont="1" applyFill="1" applyBorder="1" applyAlignment="1">
      <alignment horizontal="left"/>
    </xf>
    <xf numFmtId="0" fontId="11" fillId="2" borderId="12" xfId="0" applyFont="1" applyFill="1" applyBorder="1"/>
    <xf numFmtId="49" fontId="16" fillId="0" borderId="0" xfId="0" applyNumberFormat="1" applyFont="1"/>
    <xf numFmtId="49" fontId="17" fillId="0" borderId="0" xfId="0" applyNumberFormat="1" applyFont="1"/>
    <xf numFmtId="4" fontId="17" fillId="0" borderId="0" xfId="0" applyNumberFormat="1" applyFont="1"/>
    <xf numFmtId="0" fontId="11" fillId="0" borderId="0" xfId="0" applyFont="1" applyAlignment="1">
      <alignment horizontal="left"/>
    </xf>
    <xf numFmtId="49" fontId="11" fillId="0" borderId="0" xfId="0" applyNumberFormat="1" applyFont="1"/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164" fontId="17" fillId="0" borderId="0" xfId="0" applyNumberFormat="1" applyFont="1"/>
    <xf numFmtId="0" fontId="18" fillId="0" borderId="0" xfId="0" applyFont="1"/>
    <xf numFmtId="0" fontId="1" fillId="0" borderId="0" xfId="0" applyFont="1" applyAlignment="1">
      <alignment horizontal="left"/>
    </xf>
    <xf numFmtId="0" fontId="14" fillId="0" borderId="0" xfId="0" applyFont="1"/>
    <xf numFmtId="0" fontId="17" fillId="0" borderId="0" xfId="0" applyFont="1"/>
    <xf numFmtId="164" fontId="11" fillId="0" borderId="0" xfId="0" applyNumberFormat="1" applyFont="1" applyAlignment="1">
      <alignment horizontal="left"/>
    </xf>
    <xf numFmtId="49" fontId="19" fillId="0" borderId="0" xfId="0" applyNumberFormat="1" applyFont="1"/>
    <xf numFmtId="0" fontId="20" fillId="0" borderId="0" xfId="0" applyFont="1"/>
    <xf numFmtId="0" fontId="11" fillId="2" borderId="12" xfId="0" applyFont="1" applyFill="1" applyBorder="1" applyAlignment="1">
      <alignment horizontal="right"/>
    </xf>
    <xf numFmtId="0" fontId="11" fillId="2" borderId="43" xfId="0" applyFont="1" applyFill="1" applyBorder="1" applyAlignment="1">
      <alignment horizontal="center"/>
    </xf>
    <xf numFmtId="0" fontId="11" fillId="2" borderId="50" xfId="0" applyFont="1" applyFill="1" applyBorder="1" applyAlignment="1">
      <alignment horizontal="center"/>
    </xf>
    <xf numFmtId="49" fontId="11" fillId="0" borderId="46" xfId="0" applyNumberFormat="1" applyFont="1" applyBorder="1"/>
    <xf numFmtId="49" fontId="11" fillId="0" borderId="47" xfId="0" applyNumberFormat="1" applyFont="1" applyBorder="1" applyAlignment="1">
      <alignment horizontal="left"/>
    </xf>
    <xf numFmtId="0" fontId="11" fillId="0" borderId="47" xfId="0" applyFont="1" applyBorder="1" applyAlignment="1">
      <alignment horizontal="left"/>
    </xf>
    <xf numFmtId="0" fontId="11" fillId="0" borderId="47" xfId="0" applyFont="1" applyBorder="1" applyAlignment="1">
      <alignment horizontal="center"/>
    </xf>
    <xf numFmtId="164" fontId="11" fillId="0" borderId="47" xfId="0" applyNumberFormat="1" applyFont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left"/>
    </xf>
    <xf numFmtId="0" fontId="11" fillId="0" borderId="40" xfId="0" applyFont="1" applyBorder="1"/>
    <xf numFmtId="164" fontId="11" fillId="0" borderId="40" xfId="0" applyNumberFormat="1" applyFont="1" applyBorder="1"/>
    <xf numFmtId="0" fontId="11" fillId="0" borderId="40" xfId="0" applyFont="1" applyBorder="1" applyAlignment="1">
      <alignment horizontal="center"/>
    </xf>
    <xf numFmtId="164" fontId="11" fillId="0" borderId="40" xfId="0" applyNumberFormat="1" applyFont="1" applyBorder="1" applyAlignment="1">
      <alignment horizontal="right"/>
    </xf>
    <xf numFmtId="164" fontId="11" fillId="0" borderId="41" xfId="0" applyNumberFormat="1" applyFont="1" applyBorder="1" applyAlignment="1">
      <alignment horizontal="right"/>
    </xf>
    <xf numFmtId="0" fontId="11" fillId="0" borderId="51" xfId="0" applyFont="1" applyBorder="1"/>
    <xf numFmtId="0" fontId="11" fillId="0" borderId="52" xfId="0" applyFont="1" applyBorder="1"/>
    <xf numFmtId="0" fontId="11" fillId="0" borderId="47" xfId="0" applyFont="1" applyBorder="1"/>
    <xf numFmtId="49" fontId="11" fillId="0" borderId="47" xfId="0" applyNumberFormat="1" applyFont="1" applyBorder="1" applyAlignment="1">
      <alignment horizontal="right"/>
    </xf>
    <xf numFmtId="0" fontId="11" fillId="0" borderId="53" xfId="0" applyFont="1" applyBorder="1"/>
    <xf numFmtId="0" fontId="11" fillId="0" borderId="54" xfId="0" applyFont="1" applyBorder="1"/>
    <xf numFmtId="0" fontId="11" fillId="0" borderId="40" xfId="0" applyFont="1" applyBorder="1" applyAlignment="1">
      <alignment horizontal="right"/>
    </xf>
    <xf numFmtId="0" fontId="11" fillId="0" borderId="41" xfId="0" applyFont="1" applyBorder="1" applyAlignment="1">
      <alignment horizontal="right"/>
    </xf>
    <xf numFmtId="49" fontId="2" fillId="0" borderId="4" xfId="0" applyNumberFormat="1" applyFont="1" applyBorder="1" applyAlignment="1">
      <alignment horizontal="right"/>
    </xf>
    <xf numFmtId="0" fontId="0" fillId="0" borderId="0" xfId="0"/>
    <xf numFmtId="49" fontId="9" fillId="3" borderId="16" xfId="0" applyNumberFormat="1" applyFont="1" applyFill="1" applyBorder="1" applyAlignment="1">
      <alignment horizontal="left" vertical="center" wrapText="1"/>
    </xf>
    <xf numFmtId="0" fontId="5" fillId="0" borderId="17" xfId="0" applyFont="1" applyBorder="1"/>
    <xf numFmtId="0" fontId="5" fillId="0" borderId="18" xfId="0" applyFont="1" applyBorder="1"/>
    <xf numFmtId="0" fontId="5" fillId="0" borderId="4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49" fontId="7" fillId="4" borderId="8" xfId="0" applyNumberFormat="1" applyFont="1" applyFill="1" applyBorder="1" applyAlignment="1">
      <alignment horizontal="right"/>
    </xf>
    <xf numFmtId="0" fontId="5" fillId="0" borderId="23" xfId="0" applyFont="1" applyBorder="1"/>
    <xf numFmtId="49" fontId="12" fillId="0" borderId="27" xfId="0" applyNumberFormat="1" applyFont="1" applyBorder="1" applyAlignment="1">
      <alignment horizontal="left"/>
    </xf>
    <xf numFmtId="0" fontId="5" fillId="0" borderId="25" xfId="0" applyFont="1" applyBorder="1"/>
    <xf numFmtId="0" fontId="5" fillId="0" borderId="28" xfId="0" applyFont="1" applyBorder="1"/>
    <xf numFmtId="49" fontId="12" fillId="3" borderId="30" xfId="0" applyNumberFormat="1" applyFont="1" applyFill="1" applyBorder="1" applyAlignment="1">
      <alignment horizontal="left" vertical="center" wrapText="1"/>
    </xf>
    <xf numFmtId="0" fontId="5" fillId="0" borderId="31" xfId="0" applyFont="1" applyBorder="1"/>
    <xf numFmtId="0" fontId="5" fillId="0" borderId="32" xfId="0" applyFont="1" applyBorder="1"/>
    <xf numFmtId="0" fontId="5" fillId="0" borderId="33" xfId="0" applyFont="1" applyBorder="1"/>
    <xf numFmtId="49" fontId="12" fillId="3" borderId="30" xfId="0" applyNumberFormat="1" applyFont="1" applyFill="1" applyBorder="1" applyAlignment="1">
      <alignment horizontal="left" vertical="top" wrapText="1"/>
    </xf>
    <xf numFmtId="0" fontId="5" fillId="0" borderId="34" xfId="0" applyFont="1" applyBorder="1"/>
    <xf numFmtId="0" fontId="5" fillId="0" borderId="24" xfId="0" applyFont="1" applyBorder="1"/>
    <xf numFmtId="0" fontId="5" fillId="0" borderId="35" xfId="0" applyFont="1" applyBorder="1"/>
    <xf numFmtId="49" fontId="4" fillId="2" borderId="8" xfId="0" applyNumberFormat="1" applyFont="1" applyFill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49" fontId="6" fillId="0" borderId="4" xfId="0" applyNumberFormat="1" applyFont="1" applyBorder="1" applyAlignment="1">
      <alignment horizontal="center"/>
    </xf>
    <xf numFmtId="0" fontId="5" fillId="0" borderId="5" xfId="0" applyFont="1" applyBorder="1"/>
    <xf numFmtId="0" fontId="2" fillId="0" borderId="13" xfId="0" applyFont="1" applyBorder="1" applyAlignment="1">
      <alignment horizontal="left"/>
    </xf>
    <xf numFmtId="0" fontId="5" fillId="0" borderId="13" xfId="0" applyFont="1" applyBorder="1"/>
    <xf numFmtId="0" fontId="2" fillId="0" borderId="14" xfId="0" applyFont="1" applyBorder="1" applyAlignment="1">
      <alignment horizontal="left"/>
    </xf>
    <xf numFmtId="0" fontId="5" fillId="0" borderId="14" xfId="0" applyFont="1" applyBorder="1"/>
    <xf numFmtId="49" fontId="7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right"/>
    </xf>
    <xf numFmtId="49" fontId="13" fillId="3" borderId="16" xfId="0" applyNumberFormat="1" applyFont="1" applyFill="1" applyBorder="1" applyAlignment="1">
      <alignment horizontal="center" wrapText="1"/>
    </xf>
    <xf numFmtId="0" fontId="5" fillId="0" borderId="37" xfId="0" applyFont="1" applyBorder="1"/>
    <xf numFmtId="0" fontId="5" fillId="0" borderId="38" xfId="0" applyFont="1" applyBorder="1"/>
    <xf numFmtId="49" fontId="11" fillId="0" borderId="40" xfId="0" applyNumberFormat="1" applyFont="1" applyBorder="1" applyAlignment="1">
      <alignment horizontal="left"/>
    </xf>
    <xf numFmtId="0" fontId="5" fillId="0" borderId="40" xfId="0" applyFont="1" applyBorder="1"/>
    <xf numFmtId="49" fontId="11" fillId="0" borderId="40" xfId="0" applyNumberFormat="1" applyFont="1" applyBorder="1" applyAlignment="1">
      <alignment horizontal="center"/>
    </xf>
    <xf numFmtId="0" fontId="5" fillId="0" borderId="41" xfId="0" applyFont="1" applyBorder="1"/>
    <xf numFmtId="0" fontId="11" fillId="2" borderId="44" xfId="0" applyFont="1" applyFill="1" applyBorder="1" applyAlignment="1">
      <alignment horizontal="right"/>
    </xf>
    <xf numFmtId="0" fontId="5" fillId="0" borderId="45" xfId="0" applyFont="1" applyBorder="1"/>
    <xf numFmtId="49" fontId="15" fillId="0" borderId="46" xfId="0" applyNumberFormat="1" applyFont="1" applyBorder="1" applyAlignment="1">
      <alignment horizontal="center"/>
    </xf>
    <xf numFmtId="0" fontId="5" fillId="0" borderId="47" xfId="0" applyFont="1" applyBorder="1"/>
    <xf numFmtId="0" fontId="5" fillId="0" borderId="48" xfId="0" applyFont="1" applyBorder="1"/>
    <xf numFmtId="49" fontId="11" fillId="0" borderId="0" xfId="0" applyNumberFormat="1" applyFont="1" applyAlignment="1">
      <alignment horizontal="left"/>
    </xf>
    <xf numFmtId="164" fontId="11" fillId="0" borderId="0" xfId="0" applyNumberFormat="1" applyFont="1"/>
    <xf numFmtId="49" fontId="14" fillId="2" borderId="49" xfId="0" applyNumberFormat="1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1" fillId="2" borderId="49" xfId="0" applyFont="1" applyFill="1" applyBorder="1"/>
    <xf numFmtId="164" fontId="11" fillId="0" borderId="47" xfId="0" applyNumberFormat="1" applyFont="1" applyBorder="1" applyAlignment="1">
      <alignment horizontal="right"/>
    </xf>
    <xf numFmtId="49" fontId="14" fillId="2" borderId="55" xfId="0" applyNumberFormat="1" applyFont="1" applyFill="1" applyBorder="1" applyAlignment="1">
      <alignment horizontal="center"/>
    </xf>
    <xf numFmtId="0" fontId="5" fillId="0" borderId="56" xfId="0" applyFont="1" applyBorder="1"/>
    <xf numFmtId="0" fontId="11" fillId="2" borderId="49" xfId="0" applyFont="1" applyFill="1" applyBorder="1" applyAlignment="1">
      <alignment horizontal="center"/>
    </xf>
    <xf numFmtId="0" fontId="11" fillId="2" borderId="49" xfId="0" applyFont="1" applyFill="1" applyBorder="1" applyAlignment="1">
      <alignment horizontal="right"/>
    </xf>
  </cellXfs>
  <cellStyles count="1">
    <cellStyle name="Normal" xfId="0" builtinId="0"/>
  </cellStyles>
  <dxfs count="4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FF00"/>
          <bgColor rgb="FFFFFF00"/>
        </patternFill>
      </fill>
    </dxf>
    <dxf>
      <font>
        <color rgb="FF9C57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15275" cy="122872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nationalmtb.org/blog/wp-content/uploads/2019-NICA-ORDER-FORM-9.pdf" TargetMode="External"/><Relationship Id="rId1" Type="http://schemas.openxmlformats.org/officeDocument/2006/relationships/hyperlink" Target="https://drive.google.com/file/d/1sUnEAR_zLXf_Ht3ps2j540zyYgsZcFIB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baseColWidth="10" defaultColWidth="11.1640625" defaultRowHeight="15" customHeight="1"/>
  <cols>
    <col min="1" max="1" width="10.5" customWidth="1"/>
    <col min="2" max="2" width="4.5" customWidth="1"/>
    <col min="3" max="3" width="24.6640625" customWidth="1"/>
    <col min="4" max="4" width="3.6640625" customWidth="1"/>
    <col min="5" max="5" width="12.83203125" customWidth="1"/>
    <col min="6" max="6" width="4.5" customWidth="1"/>
    <col min="7" max="7" width="6.5" customWidth="1"/>
    <col min="8" max="8" width="10.1640625" customWidth="1"/>
    <col min="9" max="9" width="6.33203125" customWidth="1"/>
    <col min="10" max="10" width="9.6640625" customWidth="1"/>
    <col min="11" max="26" width="10.83203125" customWidth="1"/>
  </cols>
  <sheetData>
    <row r="1" spans="1:10" ht="7.5" customHeight="1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9.5" customHeight="1">
      <c r="A2" s="4"/>
      <c r="D2" s="5"/>
      <c r="J2" s="6"/>
    </row>
    <row r="3" spans="1:10" ht="15.75" customHeight="1">
      <c r="A3" s="7"/>
      <c r="D3" s="5"/>
      <c r="J3" s="6"/>
    </row>
    <row r="4" spans="1:10" ht="12.75" customHeight="1">
      <c r="A4" s="7"/>
      <c r="J4" s="6"/>
    </row>
    <row r="5" spans="1:10" ht="15.75" customHeight="1">
      <c r="A5" s="7"/>
      <c r="D5" s="5"/>
      <c r="J5" s="6"/>
    </row>
    <row r="6" spans="1:10" ht="15.75" customHeight="1">
      <c r="A6" s="7"/>
      <c r="J6" s="6"/>
    </row>
    <row r="7" spans="1:10" ht="13.5" customHeight="1">
      <c r="A7" s="8"/>
      <c r="B7" s="9" t="s">
        <v>0</v>
      </c>
      <c r="C7" s="10"/>
      <c r="D7" s="11"/>
      <c r="E7" s="11"/>
      <c r="F7" s="11"/>
      <c r="G7" s="11"/>
      <c r="H7" s="11"/>
      <c r="I7" s="11"/>
      <c r="J7" s="12"/>
    </row>
    <row r="8" spans="1:10" ht="22.5" customHeight="1">
      <c r="A8" s="112" t="s">
        <v>1</v>
      </c>
      <c r="B8" s="113"/>
      <c r="C8" s="113"/>
      <c r="D8" s="113"/>
      <c r="E8" s="113"/>
      <c r="F8" s="113"/>
      <c r="G8" s="113"/>
      <c r="H8" s="113"/>
      <c r="I8" s="113"/>
      <c r="J8" s="114"/>
    </row>
    <row r="9" spans="1:10" ht="16.5" customHeight="1">
      <c r="A9" s="115" t="s">
        <v>2</v>
      </c>
      <c r="B9" s="90"/>
      <c r="C9" s="90"/>
      <c r="D9" s="90"/>
      <c r="E9" s="90"/>
      <c r="F9" s="90"/>
      <c r="G9" s="90"/>
      <c r="H9" s="90"/>
      <c r="I9" s="90"/>
      <c r="J9" s="116"/>
    </row>
    <row r="10" spans="1:10" ht="16.5" customHeight="1">
      <c r="A10" s="13"/>
      <c r="B10" s="11"/>
      <c r="C10" s="11"/>
      <c r="D10" s="11"/>
      <c r="E10" s="11"/>
      <c r="F10" s="11"/>
      <c r="G10" s="11"/>
      <c r="H10" s="11"/>
      <c r="I10" s="11"/>
      <c r="J10" s="12"/>
    </row>
    <row r="11" spans="1:10" ht="16.5" customHeight="1">
      <c r="A11" s="14" t="s">
        <v>3</v>
      </c>
      <c r="B11" s="15"/>
      <c r="C11" s="15"/>
      <c r="D11" s="11"/>
      <c r="E11" s="16" t="s">
        <v>4</v>
      </c>
      <c r="F11" s="15"/>
      <c r="G11" s="15"/>
      <c r="H11" s="15"/>
      <c r="I11" s="15"/>
      <c r="J11" s="12"/>
    </row>
    <row r="12" spans="1:10" ht="16.5" customHeight="1">
      <c r="A12" s="89" t="s">
        <v>5</v>
      </c>
      <c r="B12" s="90"/>
      <c r="C12" s="17"/>
      <c r="D12" s="11"/>
      <c r="E12" s="18" t="s">
        <v>6</v>
      </c>
      <c r="F12" s="117"/>
      <c r="G12" s="118"/>
      <c r="H12" s="118"/>
      <c r="I12" s="118"/>
      <c r="J12" s="12"/>
    </row>
    <row r="13" spans="1:10" ht="16.5" customHeight="1">
      <c r="A13" s="89" t="s">
        <v>7</v>
      </c>
      <c r="B13" s="90"/>
      <c r="C13" s="19"/>
      <c r="D13" s="11"/>
      <c r="E13" s="18" t="s">
        <v>8</v>
      </c>
      <c r="F13" s="119"/>
      <c r="G13" s="120"/>
      <c r="H13" s="120"/>
      <c r="I13" s="120"/>
      <c r="J13" s="12"/>
    </row>
    <row r="14" spans="1:10" ht="16.5" customHeight="1">
      <c r="A14" s="89" t="s">
        <v>9</v>
      </c>
      <c r="B14" s="90"/>
      <c r="C14" s="19"/>
      <c r="D14" s="11"/>
      <c r="E14" s="18" t="s">
        <v>10</v>
      </c>
      <c r="F14" s="119"/>
      <c r="G14" s="120"/>
      <c r="H14" s="120"/>
      <c r="I14" s="120"/>
      <c r="J14" s="12"/>
    </row>
    <row r="15" spans="1:10" ht="16.5" customHeight="1">
      <c r="A15" s="89" t="s">
        <v>11</v>
      </c>
      <c r="B15" s="90"/>
      <c r="C15" s="19"/>
      <c r="D15" s="11"/>
      <c r="E15" s="18" t="s">
        <v>12</v>
      </c>
      <c r="F15" s="119"/>
      <c r="G15" s="120"/>
      <c r="H15" s="120"/>
      <c r="I15" s="120"/>
      <c r="J15" s="12"/>
    </row>
    <row r="16" spans="1:10" ht="16.5" customHeight="1">
      <c r="A16" s="89" t="s">
        <v>13</v>
      </c>
      <c r="B16" s="90"/>
      <c r="C16" s="20"/>
      <c r="D16" s="11"/>
      <c r="E16" s="18" t="s">
        <v>14</v>
      </c>
      <c r="F16" s="119"/>
      <c r="G16" s="120"/>
      <c r="H16" s="120"/>
      <c r="I16" s="120"/>
      <c r="J16" s="12"/>
    </row>
    <row r="17" spans="1:10" ht="16.5" customHeight="1">
      <c r="A17" s="13"/>
      <c r="B17" s="11"/>
      <c r="C17" s="21"/>
      <c r="D17" s="11"/>
      <c r="E17" s="18" t="s">
        <v>15</v>
      </c>
      <c r="F17" s="119"/>
      <c r="G17" s="120"/>
      <c r="H17" s="120"/>
      <c r="I17" s="120"/>
      <c r="J17" s="12"/>
    </row>
    <row r="18" spans="1:10" ht="16.5" customHeight="1">
      <c r="A18" s="13"/>
      <c r="B18" s="11"/>
      <c r="C18" s="11"/>
      <c r="D18" s="11"/>
      <c r="E18" s="11"/>
      <c r="F18" s="21"/>
      <c r="G18" s="21"/>
      <c r="H18" s="21"/>
      <c r="I18" s="21"/>
      <c r="J18" s="12"/>
    </row>
    <row r="19" spans="1:10" ht="16.5" customHeight="1">
      <c r="A19" s="14" t="s">
        <v>16</v>
      </c>
      <c r="B19" s="15"/>
      <c r="C19" s="15"/>
      <c r="D19" s="11"/>
      <c r="E19" s="16" t="s">
        <v>17</v>
      </c>
      <c r="F19" s="15"/>
      <c r="G19" s="15"/>
      <c r="H19" s="15"/>
      <c r="I19" s="15"/>
      <c r="J19" s="12"/>
    </row>
    <row r="20" spans="1:10" ht="16.5" customHeight="1">
      <c r="A20" s="91" t="s">
        <v>18</v>
      </c>
      <c r="B20" s="92"/>
      <c r="C20" s="93"/>
      <c r="D20" s="11"/>
      <c r="E20" s="18" t="s">
        <v>6</v>
      </c>
      <c r="F20" s="117" t="s">
        <v>19</v>
      </c>
      <c r="G20" s="118"/>
      <c r="H20" s="118"/>
      <c r="I20" s="118"/>
      <c r="J20" s="12"/>
    </row>
    <row r="21" spans="1:10" ht="16.5" customHeight="1">
      <c r="A21" s="94"/>
      <c r="B21" s="90"/>
      <c r="C21" s="95"/>
      <c r="D21" s="11"/>
      <c r="E21" s="18" t="s">
        <v>8</v>
      </c>
      <c r="F21" s="119"/>
      <c r="G21" s="120"/>
      <c r="H21" s="120"/>
      <c r="I21" s="120"/>
      <c r="J21" s="12"/>
    </row>
    <row r="22" spans="1:10" ht="16.5" customHeight="1">
      <c r="A22" s="94"/>
      <c r="B22" s="90"/>
      <c r="C22" s="95"/>
      <c r="D22" s="11"/>
      <c r="E22" s="18" t="s">
        <v>10</v>
      </c>
      <c r="F22" s="119"/>
      <c r="G22" s="120"/>
      <c r="H22" s="120"/>
      <c r="I22" s="120"/>
      <c r="J22" s="12"/>
    </row>
    <row r="23" spans="1:10" ht="16.5" customHeight="1">
      <c r="A23" s="94"/>
      <c r="B23" s="90"/>
      <c r="C23" s="95"/>
      <c r="D23" s="11"/>
      <c r="E23" s="18" t="s">
        <v>12</v>
      </c>
      <c r="F23" s="119"/>
      <c r="G23" s="120"/>
      <c r="H23" s="120"/>
      <c r="I23" s="120"/>
      <c r="J23" s="12"/>
    </row>
    <row r="24" spans="1:10" ht="16.5" customHeight="1">
      <c r="A24" s="94"/>
      <c r="B24" s="90"/>
      <c r="C24" s="95"/>
      <c r="D24" s="11"/>
      <c r="E24" s="18" t="s">
        <v>14</v>
      </c>
      <c r="F24" s="119"/>
      <c r="G24" s="120"/>
      <c r="H24" s="120"/>
      <c r="I24" s="120"/>
      <c r="J24" s="12"/>
    </row>
    <row r="25" spans="1:10" ht="16.5" customHeight="1">
      <c r="A25" s="96"/>
      <c r="B25" s="97"/>
      <c r="C25" s="98"/>
      <c r="D25" s="11"/>
      <c r="E25" s="18" t="s">
        <v>15</v>
      </c>
      <c r="F25" s="119"/>
      <c r="G25" s="120"/>
      <c r="H25" s="120"/>
      <c r="I25" s="120"/>
      <c r="J25" s="12"/>
    </row>
    <row r="26" spans="1:10" ht="7.5" customHeight="1">
      <c r="A26" s="22"/>
      <c r="B26" s="23"/>
      <c r="C26" s="11"/>
      <c r="D26" s="11"/>
      <c r="E26" s="11"/>
      <c r="F26" s="21"/>
      <c r="G26" s="21"/>
      <c r="H26" s="21"/>
      <c r="I26" s="21"/>
      <c r="J26" s="12"/>
    </row>
    <row r="27" spans="1:10" ht="16.5" customHeight="1">
      <c r="A27" s="22"/>
      <c r="B27" s="23"/>
      <c r="C27" s="11"/>
      <c r="D27" s="11"/>
      <c r="E27" s="11"/>
      <c r="F27" s="11"/>
      <c r="G27" s="11"/>
      <c r="H27" s="11"/>
      <c r="I27" s="11"/>
      <c r="J27" s="12"/>
    </row>
    <row r="28" spans="1:10" ht="16.5" customHeight="1">
      <c r="A28" s="99" t="s">
        <v>20</v>
      </c>
      <c r="B28" s="100"/>
      <c r="C28" s="24"/>
      <c r="D28" s="11"/>
      <c r="E28" s="121" t="s">
        <v>21</v>
      </c>
      <c r="F28" s="90"/>
      <c r="G28" s="25">
        <v>0</v>
      </c>
      <c r="H28" s="11"/>
      <c r="I28" s="11"/>
      <c r="J28" s="12"/>
    </row>
    <row r="29" spans="1:10" ht="9" customHeight="1">
      <c r="A29" s="13"/>
      <c r="B29" s="11"/>
      <c r="C29" s="26"/>
      <c r="D29" s="11"/>
      <c r="E29" s="11"/>
      <c r="F29" s="11"/>
      <c r="G29" s="11"/>
      <c r="H29" s="11"/>
      <c r="I29" s="11"/>
      <c r="J29" s="12"/>
    </row>
    <row r="30" spans="1:10" ht="15.75" customHeight="1">
      <c r="A30" s="27"/>
      <c r="B30" s="11"/>
      <c r="C30" s="11"/>
      <c r="D30" s="11"/>
      <c r="E30" s="122" t="s">
        <v>22</v>
      </c>
      <c r="F30" s="90"/>
      <c r="G30" s="123">
        <f>I245</f>
        <v>0</v>
      </c>
      <c r="H30" s="90"/>
      <c r="I30" s="11"/>
      <c r="J30" s="12"/>
    </row>
    <row r="31" spans="1:10" ht="15.75" customHeight="1">
      <c r="A31" s="4"/>
      <c r="D31" s="11"/>
      <c r="E31" s="28" t="s">
        <v>23</v>
      </c>
      <c r="F31" s="29"/>
      <c r="G31" s="11"/>
      <c r="H31" s="11"/>
      <c r="I31" s="11"/>
      <c r="J31" s="12"/>
    </row>
    <row r="32" spans="1:10" ht="15.75" customHeight="1">
      <c r="A32" s="13"/>
      <c r="B32" s="30"/>
      <c r="C32" s="30"/>
      <c r="D32" s="30"/>
      <c r="E32" s="30"/>
      <c r="F32" s="30"/>
      <c r="G32" s="11"/>
      <c r="H32" s="11"/>
      <c r="I32" s="11"/>
      <c r="J32" s="12"/>
    </row>
    <row r="33" spans="1:10" ht="15.75" customHeight="1">
      <c r="A33" s="31"/>
      <c r="B33" s="32"/>
      <c r="C33" s="32"/>
      <c r="D33" s="32"/>
      <c r="E33" s="30"/>
      <c r="F33" s="30"/>
      <c r="G33" s="33"/>
      <c r="H33" s="34" t="s">
        <v>24</v>
      </c>
      <c r="I33" s="124">
        <f>I240</f>
        <v>0</v>
      </c>
      <c r="J33" s="116"/>
    </row>
    <row r="34" spans="1:10" ht="15.75" customHeight="1">
      <c r="A34" s="101" t="s">
        <v>25</v>
      </c>
      <c r="B34" s="102"/>
      <c r="C34" s="102"/>
      <c r="D34" s="103"/>
      <c r="E34" s="36"/>
      <c r="F34" s="30"/>
      <c r="G34" s="33"/>
      <c r="H34" s="37"/>
      <c r="I34" s="124"/>
      <c r="J34" s="116"/>
    </row>
    <row r="35" spans="1:10" ht="15.75" customHeight="1">
      <c r="A35" s="104" t="s">
        <v>26</v>
      </c>
      <c r="B35" s="92"/>
      <c r="C35" s="92"/>
      <c r="D35" s="105"/>
      <c r="E35" s="36"/>
      <c r="F35" s="30"/>
      <c r="G35" s="38"/>
      <c r="H35" s="34" t="s">
        <v>27</v>
      </c>
      <c r="I35" s="124">
        <f t="shared" ref="I35:I36" si="0">I242</f>
        <v>0</v>
      </c>
      <c r="J35" s="116"/>
    </row>
    <row r="36" spans="1:10" ht="15.75" customHeight="1">
      <c r="A36" s="106"/>
      <c r="B36" s="97"/>
      <c r="C36" s="97"/>
      <c r="D36" s="107"/>
      <c r="E36" s="36"/>
      <c r="F36" s="30"/>
      <c r="G36" s="38"/>
      <c r="H36" s="34" t="s">
        <v>28</v>
      </c>
      <c r="I36" s="124">
        <f t="shared" si="0"/>
        <v>0</v>
      </c>
      <c r="J36" s="116"/>
    </row>
    <row r="37" spans="1:10" ht="15.75" customHeight="1">
      <c r="A37" s="108" t="s">
        <v>29</v>
      </c>
      <c r="B37" s="92"/>
      <c r="C37" s="92"/>
      <c r="D37" s="105"/>
      <c r="E37" s="36"/>
      <c r="F37" s="30"/>
      <c r="G37" s="33"/>
      <c r="H37" s="37"/>
      <c r="I37" s="124"/>
      <c r="J37" s="116"/>
    </row>
    <row r="38" spans="1:10" ht="15.75" customHeight="1">
      <c r="A38" s="109"/>
      <c r="B38" s="110"/>
      <c r="C38" s="110"/>
      <c r="D38" s="111"/>
      <c r="E38" s="36"/>
      <c r="F38" s="30"/>
      <c r="G38" s="30"/>
      <c r="H38" s="34" t="s">
        <v>22</v>
      </c>
      <c r="I38" s="124">
        <f>I245</f>
        <v>0</v>
      </c>
      <c r="J38" s="116"/>
    </row>
    <row r="39" spans="1:10" ht="15.75" customHeight="1">
      <c r="A39" s="39"/>
      <c r="B39" s="40"/>
      <c r="C39" s="40"/>
      <c r="D39" s="40"/>
      <c r="E39" s="30"/>
      <c r="F39" s="30"/>
      <c r="G39" s="11"/>
      <c r="H39" s="11"/>
      <c r="I39" s="11"/>
      <c r="J39" s="12"/>
    </row>
    <row r="40" spans="1:10" ht="15.75" customHeight="1">
      <c r="A40" s="13"/>
      <c r="B40" s="30"/>
      <c r="C40" s="30"/>
      <c r="D40" s="30"/>
      <c r="E40" s="30"/>
      <c r="F40" s="30"/>
      <c r="G40" s="11"/>
      <c r="H40" s="11"/>
      <c r="I40" s="11"/>
      <c r="J40" s="12"/>
    </row>
    <row r="41" spans="1:10" ht="15.75" customHeight="1">
      <c r="A41" s="125" t="s">
        <v>30</v>
      </c>
      <c r="B41" s="92"/>
      <c r="C41" s="92"/>
      <c r="D41" s="92"/>
      <c r="E41" s="92"/>
      <c r="F41" s="92"/>
      <c r="G41" s="92"/>
      <c r="H41" s="92"/>
      <c r="I41" s="92"/>
      <c r="J41" s="126"/>
    </row>
    <row r="42" spans="1:10" ht="15.75" customHeight="1">
      <c r="A42" s="94"/>
      <c r="B42" s="90"/>
      <c r="C42" s="90"/>
      <c r="D42" s="90"/>
      <c r="E42" s="90"/>
      <c r="F42" s="90"/>
      <c r="G42" s="90"/>
      <c r="H42" s="90"/>
      <c r="I42" s="90"/>
      <c r="J42" s="116"/>
    </row>
    <row r="43" spans="1:10" ht="15.75" customHeight="1">
      <c r="A43" s="94"/>
      <c r="B43" s="90"/>
      <c r="C43" s="90"/>
      <c r="D43" s="90"/>
      <c r="E43" s="90"/>
      <c r="F43" s="90"/>
      <c r="G43" s="90"/>
      <c r="H43" s="90"/>
      <c r="I43" s="90"/>
      <c r="J43" s="116"/>
    </row>
    <row r="44" spans="1:10" ht="15.75" customHeight="1">
      <c r="A44" s="96"/>
      <c r="B44" s="97"/>
      <c r="C44" s="97"/>
      <c r="D44" s="97"/>
      <c r="E44" s="97"/>
      <c r="F44" s="97"/>
      <c r="G44" s="97"/>
      <c r="H44" s="97"/>
      <c r="I44" s="97"/>
      <c r="J44" s="127"/>
    </row>
    <row r="45" spans="1:10" ht="15.75" customHeight="1">
      <c r="A45" s="13"/>
      <c r="B45" s="30"/>
      <c r="C45" s="30"/>
      <c r="D45" s="30"/>
      <c r="E45" s="30"/>
      <c r="F45" s="30"/>
      <c r="G45" s="11"/>
      <c r="H45" s="11"/>
      <c r="I45" s="11"/>
      <c r="J45" s="12"/>
    </row>
    <row r="46" spans="1:10" ht="15.75" customHeight="1">
      <c r="A46" s="13"/>
      <c r="B46" s="30"/>
      <c r="C46" s="30"/>
      <c r="D46" s="30"/>
      <c r="E46" s="30"/>
      <c r="F46" s="30"/>
      <c r="G46" s="11"/>
      <c r="H46" s="11"/>
      <c r="I46" s="11"/>
      <c r="J46" s="12"/>
    </row>
    <row r="47" spans="1:10" ht="15.75" customHeight="1">
      <c r="A47" s="13"/>
      <c r="B47" s="30"/>
      <c r="C47" s="30"/>
      <c r="D47" s="30"/>
      <c r="E47" s="30"/>
      <c r="F47" s="30"/>
      <c r="G47" s="11"/>
      <c r="H47" s="11"/>
      <c r="I47" s="11"/>
      <c r="J47" s="12"/>
    </row>
    <row r="48" spans="1:10" ht="15.75" customHeight="1">
      <c r="A48" s="41" t="s">
        <v>31</v>
      </c>
      <c r="B48" s="128" t="s">
        <v>32</v>
      </c>
      <c r="C48" s="129"/>
      <c r="D48" s="129"/>
      <c r="E48" s="129"/>
      <c r="F48" s="129"/>
      <c r="G48" s="42" t="s">
        <v>33</v>
      </c>
      <c r="H48" s="42" t="s">
        <v>34</v>
      </c>
      <c r="I48" s="130" t="s">
        <v>35</v>
      </c>
      <c r="J48" s="131"/>
    </row>
    <row r="49" spans="1:10" ht="15.75" customHeight="1">
      <c r="A49" s="43" t="s">
        <v>36</v>
      </c>
      <c r="B49" s="44"/>
      <c r="C49" s="44"/>
      <c r="D49" s="44"/>
      <c r="E49" s="44"/>
      <c r="F49" s="44"/>
      <c r="G49" s="44"/>
      <c r="H49" s="45"/>
      <c r="I49" s="132"/>
      <c r="J49" s="133"/>
    </row>
    <row r="50" spans="1:10" ht="15.75" customHeight="1">
      <c r="A50" s="134" t="s">
        <v>37</v>
      </c>
      <c r="B50" s="135"/>
      <c r="C50" s="135"/>
      <c r="D50" s="135"/>
      <c r="E50" s="135"/>
      <c r="F50" s="135"/>
      <c r="G50" s="135"/>
      <c r="H50" s="135"/>
      <c r="I50" s="135"/>
      <c r="J50" s="136"/>
    </row>
    <row r="51" spans="1:10" ht="15.75" customHeight="1">
      <c r="A51" s="46" t="s">
        <v>38</v>
      </c>
      <c r="B51" s="137" t="s">
        <v>39</v>
      </c>
      <c r="C51" s="90"/>
      <c r="D51" s="90"/>
      <c r="E51" s="90"/>
      <c r="F51" s="90"/>
      <c r="G51" s="33">
        <v>0</v>
      </c>
      <c r="H51" s="35">
        <v>968</v>
      </c>
      <c r="I51" s="124">
        <f t="shared" ref="I51:I53" si="1">H51*G51</f>
        <v>0</v>
      </c>
      <c r="J51" s="116"/>
    </row>
    <row r="52" spans="1:10" ht="15.75" customHeight="1">
      <c r="A52" s="46" t="s">
        <v>40</v>
      </c>
      <c r="B52" s="137" t="s">
        <v>41</v>
      </c>
      <c r="C52" s="90"/>
      <c r="D52" s="90"/>
      <c r="E52" s="90"/>
      <c r="F52" s="90"/>
      <c r="G52" s="33">
        <v>0</v>
      </c>
      <c r="H52" s="35">
        <v>1135</v>
      </c>
      <c r="I52" s="124">
        <f t="shared" si="1"/>
        <v>0</v>
      </c>
      <c r="J52" s="116"/>
    </row>
    <row r="53" spans="1:10" ht="15.75" customHeight="1">
      <c r="A53" s="46" t="s">
        <v>42</v>
      </c>
      <c r="B53" s="137" t="s">
        <v>43</v>
      </c>
      <c r="C53" s="90"/>
      <c r="D53" s="90"/>
      <c r="E53" s="90"/>
      <c r="F53" s="90"/>
      <c r="G53" s="33">
        <v>0</v>
      </c>
      <c r="H53" s="35">
        <v>2243</v>
      </c>
      <c r="I53" s="124">
        <f t="shared" si="1"/>
        <v>0</v>
      </c>
      <c r="J53" s="116"/>
    </row>
    <row r="54" spans="1:10" ht="15.75" customHeight="1">
      <c r="A54" s="4"/>
      <c r="J54" s="6"/>
    </row>
    <row r="55" spans="1:10" ht="15.75" customHeight="1">
      <c r="A55" s="48" t="s">
        <v>44</v>
      </c>
      <c r="B55" s="49"/>
      <c r="C55" s="49"/>
      <c r="D55" s="49"/>
      <c r="E55" s="49"/>
      <c r="F55" s="49"/>
      <c r="G55" s="49"/>
      <c r="H55" s="49"/>
      <c r="I55" s="49"/>
      <c r="J55" s="49"/>
    </row>
    <row r="56" spans="1:10" ht="15.75" customHeight="1">
      <c r="A56" s="50" t="s">
        <v>45</v>
      </c>
      <c r="B56" s="51" t="s">
        <v>46</v>
      </c>
      <c r="C56" s="47"/>
      <c r="D56" s="47"/>
      <c r="E56" s="47"/>
      <c r="F56" s="47"/>
      <c r="G56" s="33">
        <v>0</v>
      </c>
      <c r="H56" s="52">
        <v>726</v>
      </c>
      <c r="I56" s="138">
        <f t="shared" ref="I56:I68" si="2">H56*G56</f>
        <v>0</v>
      </c>
      <c r="J56" s="90"/>
    </row>
    <row r="57" spans="1:10" ht="15.75" customHeight="1">
      <c r="A57" s="50" t="s">
        <v>47</v>
      </c>
      <c r="B57" s="51" t="s">
        <v>48</v>
      </c>
      <c r="C57" s="47"/>
      <c r="D57" s="47"/>
      <c r="E57" s="47"/>
      <c r="F57" s="47"/>
      <c r="G57" s="33">
        <v>0</v>
      </c>
      <c r="H57" s="52">
        <v>726</v>
      </c>
      <c r="I57" s="138">
        <f t="shared" si="2"/>
        <v>0</v>
      </c>
      <c r="J57" s="90"/>
    </row>
    <row r="58" spans="1:10" ht="15.75" customHeight="1">
      <c r="A58" s="50" t="s">
        <v>49</v>
      </c>
      <c r="B58" s="51" t="s">
        <v>50</v>
      </c>
      <c r="C58" s="53"/>
      <c r="D58" s="53"/>
      <c r="E58" s="53"/>
      <c r="F58" s="53"/>
      <c r="G58" s="33">
        <v>0</v>
      </c>
      <c r="H58" s="52">
        <v>858</v>
      </c>
      <c r="I58" s="138">
        <f t="shared" si="2"/>
        <v>0</v>
      </c>
      <c r="J58" s="90"/>
    </row>
    <row r="59" spans="1:10" ht="15.75" customHeight="1">
      <c r="A59" s="50" t="s">
        <v>51</v>
      </c>
      <c r="B59" s="51" t="s">
        <v>52</v>
      </c>
      <c r="C59" s="53"/>
      <c r="D59" s="53"/>
      <c r="E59" s="53"/>
      <c r="F59" s="53"/>
      <c r="G59" s="33">
        <v>0</v>
      </c>
      <c r="H59" s="52">
        <v>1144</v>
      </c>
      <c r="I59" s="138">
        <f t="shared" si="2"/>
        <v>0</v>
      </c>
      <c r="J59" s="90"/>
    </row>
    <row r="60" spans="1:10" ht="15.75" customHeight="1">
      <c r="A60" s="50" t="s">
        <v>53</v>
      </c>
      <c r="B60" s="51" t="s">
        <v>54</v>
      </c>
      <c r="C60" s="53"/>
      <c r="D60" s="53"/>
      <c r="E60" s="53"/>
      <c r="F60" s="53"/>
      <c r="G60" s="33">
        <v>0</v>
      </c>
      <c r="H60" s="52">
        <v>1144</v>
      </c>
      <c r="I60" s="138">
        <f t="shared" si="2"/>
        <v>0</v>
      </c>
      <c r="J60" s="90"/>
    </row>
    <row r="61" spans="1:10" ht="15.75" customHeight="1">
      <c r="A61" s="50" t="s">
        <v>55</v>
      </c>
      <c r="B61" s="51" t="s">
        <v>56</v>
      </c>
      <c r="C61" s="53"/>
      <c r="D61" s="53"/>
      <c r="E61" s="53"/>
      <c r="F61" s="53"/>
      <c r="G61" s="33">
        <v>0</v>
      </c>
      <c r="H61" s="38">
        <v>1100</v>
      </c>
      <c r="I61" s="124">
        <f t="shared" si="2"/>
        <v>0</v>
      </c>
      <c r="J61" s="90"/>
    </row>
    <row r="62" spans="1:10" ht="15.75" customHeight="1">
      <c r="A62" s="50" t="s">
        <v>57</v>
      </c>
      <c r="B62" s="51" t="s">
        <v>58</v>
      </c>
      <c r="C62" s="53"/>
      <c r="D62" s="53"/>
      <c r="E62" s="53"/>
      <c r="F62" s="53"/>
      <c r="G62" s="33">
        <v>0</v>
      </c>
      <c r="H62" s="38">
        <v>1100</v>
      </c>
      <c r="I62" s="124">
        <f t="shared" si="2"/>
        <v>0</v>
      </c>
      <c r="J62" s="90"/>
    </row>
    <row r="63" spans="1:10" ht="15.75" customHeight="1">
      <c r="A63" s="50" t="s">
        <v>59</v>
      </c>
      <c r="B63" s="51" t="s">
        <v>60</v>
      </c>
      <c r="C63" s="53"/>
      <c r="D63" s="53"/>
      <c r="E63" s="53"/>
      <c r="F63" s="53"/>
      <c r="G63" s="33">
        <v>0</v>
      </c>
      <c r="H63" s="38">
        <v>1227.5999999999999</v>
      </c>
      <c r="I63" s="124">
        <f t="shared" si="2"/>
        <v>0</v>
      </c>
      <c r="J63" s="90"/>
    </row>
    <row r="64" spans="1:10" ht="15.75" customHeight="1">
      <c r="A64" s="50" t="s">
        <v>61</v>
      </c>
      <c r="B64" s="51" t="s">
        <v>62</v>
      </c>
      <c r="C64" s="53"/>
      <c r="D64" s="53"/>
      <c r="E64" s="53"/>
      <c r="F64" s="53"/>
      <c r="G64" s="33">
        <v>0</v>
      </c>
      <c r="H64" s="38">
        <v>1320</v>
      </c>
      <c r="I64" s="124">
        <f t="shared" si="2"/>
        <v>0</v>
      </c>
      <c r="J64" s="90"/>
    </row>
    <row r="65" spans="1:26" ht="15.75" customHeight="1">
      <c r="A65" s="50" t="s">
        <v>63</v>
      </c>
      <c r="B65" s="51" t="s">
        <v>64</v>
      </c>
      <c r="C65" s="53"/>
      <c r="D65" s="53"/>
      <c r="E65" s="53"/>
      <c r="F65" s="53"/>
      <c r="G65" s="33">
        <v>0</v>
      </c>
      <c r="H65" s="38">
        <v>1320</v>
      </c>
      <c r="I65" s="124">
        <f t="shared" si="2"/>
        <v>0</v>
      </c>
      <c r="J65" s="90"/>
    </row>
    <row r="66" spans="1:26" ht="15.75" customHeight="1">
      <c r="A66" s="50" t="s">
        <v>65</v>
      </c>
      <c r="B66" s="51" t="s">
        <v>66</v>
      </c>
      <c r="C66" s="53"/>
      <c r="D66" s="53"/>
      <c r="E66" s="53"/>
      <c r="F66" s="53"/>
      <c r="G66" s="33">
        <v>0</v>
      </c>
      <c r="H66" s="38">
        <v>1491.6</v>
      </c>
      <c r="I66" s="124">
        <f t="shared" si="2"/>
        <v>0</v>
      </c>
      <c r="J66" s="90"/>
    </row>
    <row r="67" spans="1:26" ht="15.75" customHeight="1">
      <c r="A67" s="50" t="s">
        <v>67</v>
      </c>
      <c r="B67" s="51" t="s">
        <v>68</v>
      </c>
      <c r="C67" s="53"/>
      <c r="D67" s="53"/>
      <c r="E67" s="53"/>
      <c r="F67" s="53"/>
      <c r="G67" s="33">
        <v>0</v>
      </c>
      <c r="H67" s="38">
        <v>1914</v>
      </c>
      <c r="I67" s="124">
        <f t="shared" si="2"/>
        <v>0</v>
      </c>
      <c r="J67" s="90"/>
    </row>
    <row r="68" spans="1:26" ht="15.75" customHeight="1">
      <c r="A68" s="50" t="s">
        <v>69</v>
      </c>
      <c r="B68" s="51" t="s">
        <v>70</v>
      </c>
      <c r="C68" s="53"/>
      <c r="D68" s="53"/>
      <c r="E68" s="53"/>
      <c r="F68" s="53"/>
      <c r="G68" s="33">
        <v>0</v>
      </c>
      <c r="H68" s="38">
        <v>1914</v>
      </c>
      <c r="I68" s="124">
        <f t="shared" si="2"/>
        <v>0</v>
      </c>
      <c r="J68" s="90"/>
    </row>
    <row r="69" spans="1:26" ht="15.75" customHeight="1">
      <c r="A69" s="54"/>
      <c r="B69" s="47"/>
      <c r="C69" s="53"/>
      <c r="D69" s="53"/>
      <c r="E69" s="53"/>
      <c r="F69" s="53"/>
      <c r="G69" s="33"/>
      <c r="H69" s="38"/>
      <c r="I69" s="35"/>
      <c r="J69" s="35"/>
    </row>
    <row r="70" spans="1:26" ht="15.75" customHeight="1">
      <c r="A70" s="48" t="s">
        <v>71</v>
      </c>
      <c r="B70" s="49"/>
      <c r="C70" s="49"/>
      <c r="D70" s="49"/>
      <c r="E70" s="49"/>
      <c r="F70" s="49"/>
      <c r="G70" s="49"/>
      <c r="H70" s="49"/>
      <c r="I70" s="49"/>
      <c r="J70" s="49"/>
    </row>
    <row r="71" spans="1:26" ht="15.75" customHeight="1">
      <c r="A71" s="50" t="s">
        <v>72</v>
      </c>
      <c r="B71" s="51" t="s">
        <v>73</v>
      </c>
      <c r="C71" s="47"/>
      <c r="D71" s="47"/>
      <c r="E71" s="47"/>
      <c r="F71" s="47"/>
      <c r="G71" s="33">
        <v>0</v>
      </c>
      <c r="H71" s="38">
        <v>220</v>
      </c>
      <c r="I71" s="138">
        <f t="shared" ref="I71:I75" si="3">H71*G71</f>
        <v>0</v>
      </c>
      <c r="J71" s="90"/>
    </row>
    <row r="72" spans="1:26" ht="15.75" customHeight="1">
      <c r="A72" s="50" t="s">
        <v>74</v>
      </c>
      <c r="B72" s="51" t="s">
        <v>75</v>
      </c>
      <c r="C72" s="47"/>
      <c r="D72" s="47"/>
      <c r="E72" s="47"/>
      <c r="F72" s="47"/>
      <c r="G72" s="33">
        <v>0</v>
      </c>
      <c r="H72" s="38">
        <v>220</v>
      </c>
      <c r="I72" s="138">
        <f t="shared" si="3"/>
        <v>0</v>
      </c>
      <c r="J72" s="90"/>
    </row>
    <row r="73" spans="1:26" ht="15.75" customHeight="1">
      <c r="A73" s="50" t="s">
        <v>76</v>
      </c>
      <c r="B73" s="51" t="s">
        <v>77</v>
      </c>
      <c r="C73" s="47"/>
      <c r="D73" s="47"/>
      <c r="E73" s="47"/>
      <c r="F73" s="47"/>
      <c r="G73" s="33">
        <v>0</v>
      </c>
      <c r="H73" s="38">
        <v>374</v>
      </c>
      <c r="I73" s="138">
        <f t="shared" si="3"/>
        <v>0</v>
      </c>
      <c r="J73" s="90"/>
    </row>
    <row r="74" spans="1:26" ht="15.75" customHeight="1">
      <c r="A74" s="50" t="s">
        <v>78</v>
      </c>
      <c r="B74" s="51" t="s">
        <v>79</v>
      </c>
      <c r="C74" s="47"/>
      <c r="D74" s="47"/>
      <c r="E74" s="47"/>
      <c r="F74" s="47"/>
      <c r="G74" s="33">
        <v>0</v>
      </c>
      <c r="H74" s="38">
        <v>259.60000000000002</v>
      </c>
      <c r="I74" s="138">
        <f t="shared" si="3"/>
        <v>0</v>
      </c>
      <c r="J74" s="90"/>
    </row>
    <row r="75" spans="1:26" ht="15.75" customHeight="1">
      <c r="A75" s="50" t="s">
        <v>80</v>
      </c>
      <c r="B75" s="51" t="s">
        <v>81</v>
      </c>
      <c r="C75" s="47"/>
      <c r="D75" s="47"/>
      <c r="E75" s="47"/>
      <c r="F75" s="47"/>
      <c r="G75" s="33">
        <v>0</v>
      </c>
      <c r="H75" s="38">
        <v>259.60000000000002</v>
      </c>
      <c r="I75" s="138">
        <f t="shared" si="3"/>
        <v>0</v>
      </c>
      <c r="J75" s="90"/>
    </row>
    <row r="76" spans="1:26" ht="15.75" customHeight="1">
      <c r="A76" s="50" t="s">
        <v>82</v>
      </c>
      <c r="B76" s="51" t="s">
        <v>83</v>
      </c>
      <c r="C76" s="55"/>
      <c r="D76" s="56"/>
      <c r="E76" s="56"/>
      <c r="F76" s="56"/>
      <c r="G76" s="57">
        <v>0</v>
      </c>
      <c r="H76" s="58">
        <v>550</v>
      </c>
      <c r="I76" s="58"/>
      <c r="J76" s="58">
        <f>H76*G76</f>
        <v>0</v>
      </c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pans="1:26" ht="15.75" customHeight="1">
      <c r="A77" s="50" t="s">
        <v>84</v>
      </c>
      <c r="B77" s="51" t="s">
        <v>85</v>
      </c>
      <c r="C77" s="47"/>
      <c r="D77" s="47"/>
      <c r="E77" s="47"/>
      <c r="F77" s="47"/>
      <c r="G77" s="33">
        <v>0</v>
      </c>
      <c r="H77" s="38">
        <v>352</v>
      </c>
      <c r="I77" s="138">
        <f t="shared" ref="I77:I79" si="4">H77*G77</f>
        <v>0</v>
      </c>
      <c r="J77" s="90"/>
    </row>
    <row r="78" spans="1:26" ht="15.75" customHeight="1">
      <c r="A78" s="50" t="s">
        <v>86</v>
      </c>
      <c r="B78" s="51" t="s">
        <v>87</v>
      </c>
      <c r="C78" s="47"/>
      <c r="D78" s="47"/>
      <c r="E78" s="47"/>
      <c r="F78" s="47"/>
      <c r="G78" s="33">
        <v>0</v>
      </c>
      <c r="H78" s="38">
        <v>352</v>
      </c>
      <c r="I78" s="138">
        <f t="shared" si="4"/>
        <v>0</v>
      </c>
      <c r="J78" s="90"/>
    </row>
    <row r="79" spans="1:26" ht="15.75" customHeight="1">
      <c r="A79" s="50" t="s">
        <v>88</v>
      </c>
      <c r="B79" s="51" t="s">
        <v>89</v>
      </c>
      <c r="C79" s="47"/>
      <c r="D79" s="47"/>
      <c r="E79" s="47"/>
      <c r="F79" s="47"/>
      <c r="G79" s="33">
        <v>0</v>
      </c>
      <c r="H79" s="38">
        <v>682</v>
      </c>
      <c r="I79" s="138">
        <f t="shared" si="4"/>
        <v>0</v>
      </c>
      <c r="J79" s="90"/>
    </row>
    <row r="80" spans="1:26" ht="15.75" customHeight="1">
      <c r="A80" s="50"/>
      <c r="B80" s="51"/>
      <c r="C80" s="47"/>
      <c r="D80" s="47"/>
      <c r="E80" s="47"/>
      <c r="F80" s="47"/>
      <c r="G80" s="33"/>
      <c r="H80" s="38"/>
      <c r="I80" s="38"/>
      <c r="J80" s="38"/>
    </row>
    <row r="81" spans="1:10" ht="15.75" customHeight="1">
      <c r="A81" s="139" t="s">
        <v>90</v>
      </c>
      <c r="B81" s="113"/>
      <c r="C81" s="113"/>
      <c r="D81" s="113"/>
      <c r="E81" s="113"/>
      <c r="F81" s="113"/>
      <c r="G81" s="113"/>
      <c r="H81" s="113"/>
      <c r="I81" s="113"/>
      <c r="J81" s="100"/>
    </row>
    <row r="82" spans="1:10" ht="15.75" customHeight="1">
      <c r="A82" s="50" t="s">
        <v>91</v>
      </c>
      <c r="B82" s="51" t="s">
        <v>92</v>
      </c>
      <c r="C82" s="47"/>
      <c r="D82" s="47"/>
      <c r="E82" s="47"/>
      <c r="F82" s="47"/>
      <c r="G82" s="33">
        <v>0</v>
      </c>
      <c r="H82" s="38">
        <v>66</v>
      </c>
      <c r="I82" s="138">
        <f t="shared" ref="I82:I83" si="5">H82*G82</f>
        <v>0</v>
      </c>
      <c r="J82" s="90"/>
    </row>
    <row r="83" spans="1:10" ht="15.75" customHeight="1">
      <c r="A83" s="50" t="s">
        <v>93</v>
      </c>
      <c r="B83" s="51" t="s">
        <v>94</v>
      </c>
      <c r="C83" s="47"/>
      <c r="D83" s="47"/>
      <c r="E83" s="47"/>
      <c r="F83" s="47"/>
      <c r="G83" s="33">
        <v>0</v>
      </c>
      <c r="H83" s="38">
        <v>83.6</v>
      </c>
      <c r="I83" s="138">
        <f t="shared" si="5"/>
        <v>0</v>
      </c>
      <c r="J83" s="90"/>
    </row>
    <row r="84" spans="1:10" ht="15.75" customHeight="1">
      <c r="A84" s="50" t="s">
        <v>95</v>
      </c>
      <c r="B84" s="51" t="s">
        <v>96</v>
      </c>
      <c r="C84" s="47"/>
      <c r="D84" s="53"/>
      <c r="E84" s="53"/>
      <c r="F84" s="53"/>
      <c r="G84" s="33">
        <v>0</v>
      </c>
      <c r="H84" s="38">
        <v>30.8</v>
      </c>
      <c r="I84" s="38"/>
      <c r="J84" s="38">
        <f>H84*G84</f>
        <v>0</v>
      </c>
    </row>
    <row r="85" spans="1:10" ht="15.75" customHeight="1">
      <c r="A85" s="50" t="s">
        <v>97</v>
      </c>
      <c r="B85" s="51" t="s">
        <v>98</v>
      </c>
      <c r="C85" s="47"/>
      <c r="D85" s="47"/>
      <c r="E85" s="47"/>
      <c r="F85" s="47"/>
      <c r="G85" s="33">
        <v>0</v>
      </c>
      <c r="H85" s="38">
        <v>26.4</v>
      </c>
      <c r="I85" s="138">
        <f t="shared" ref="I85:I89" si="6">H85*G85</f>
        <v>0</v>
      </c>
      <c r="J85" s="90"/>
    </row>
    <row r="86" spans="1:10" ht="15.75" customHeight="1">
      <c r="A86" s="50" t="s">
        <v>99</v>
      </c>
      <c r="B86" s="51" t="s">
        <v>100</v>
      </c>
      <c r="C86" s="47"/>
      <c r="D86" s="47"/>
      <c r="E86" s="47"/>
      <c r="F86" s="47"/>
      <c r="G86" s="33">
        <v>0</v>
      </c>
      <c r="H86" s="38">
        <v>44</v>
      </c>
      <c r="I86" s="138">
        <f t="shared" si="6"/>
        <v>0</v>
      </c>
      <c r="J86" s="90"/>
    </row>
    <row r="87" spans="1:10" ht="15.75" customHeight="1">
      <c r="A87" s="50" t="s">
        <v>101</v>
      </c>
      <c r="B87" s="51" t="s">
        <v>102</v>
      </c>
      <c r="C87" s="47"/>
      <c r="D87" s="47"/>
      <c r="E87" s="47"/>
      <c r="F87" s="47"/>
      <c r="G87" s="33">
        <v>0</v>
      </c>
      <c r="H87" s="38">
        <v>594</v>
      </c>
      <c r="I87" s="138">
        <f t="shared" si="6"/>
        <v>0</v>
      </c>
      <c r="J87" s="90"/>
    </row>
    <row r="88" spans="1:10" ht="15.75" customHeight="1">
      <c r="A88" s="50" t="s">
        <v>103</v>
      </c>
      <c r="B88" s="51" t="s">
        <v>104</v>
      </c>
      <c r="C88" s="47"/>
      <c r="D88" s="47"/>
      <c r="E88" s="47"/>
      <c r="F88" s="47"/>
      <c r="G88" s="33">
        <v>0</v>
      </c>
      <c r="H88" s="38">
        <v>70.400000000000006</v>
      </c>
      <c r="I88" s="138">
        <f t="shared" si="6"/>
        <v>0</v>
      </c>
      <c r="J88" s="90"/>
    </row>
    <row r="89" spans="1:10" ht="15.75" customHeight="1">
      <c r="A89" s="50" t="s">
        <v>105</v>
      </c>
      <c r="B89" s="51" t="s">
        <v>106</v>
      </c>
      <c r="C89" s="47"/>
      <c r="D89" s="47"/>
      <c r="E89" s="47"/>
      <c r="F89" s="47"/>
      <c r="G89" s="33">
        <v>0</v>
      </c>
      <c r="H89" s="38">
        <v>198</v>
      </c>
      <c r="I89" s="138">
        <f t="shared" si="6"/>
        <v>0</v>
      </c>
      <c r="J89" s="90"/>
    </row>
    <row r="90" spans="1:10" ht="15.75" customHeight="1">
      <c r="A90" s="50" t="s">
        <v>107</v>
      </c>
      <c r="B90" s="51" t="s">
        <v>108</v>
      </c>
      <c r="C90" s="55"/>
      <c r="D90" s="56"/>
      <c r="E90" s="56"/>
      <c r="F90" s="56"/>
      <c r="G90" s="57">
        <v>0</v>
      </c>
      <c r="H90" s="58">
        <v>198</v>
      </c>
      <c r="I90" s="58"/>
      <c r="J90" s="58">
        <f>H90*G90</f>
        <v>0</v>
      </c>
    </row>
    <row r="91" spans="1:10" ht="15.75" customHeight="1">
      <c r="A91" s="50" t="s">
        <v>109</v>
      </c>
      <c r="B91" s="51" t="s">
        <v>110</v>
      </c>
      <c r="C91" s="47"/>
      <c r="D91" s="47"/>
      <c r="E91" s="47"/>
      <c r="F91" s="47"/>
      <c r="G91" s="33">
        <v>0</v>
      </c>
      <c r="H91" s="38">
        <v>35.200000000000003</v>
      </c>
      <c r="I91" s="138">
        <f>H91*G91</f>
        <v>0</v>
      </c>
      <c r="J91" s="90"/>
    </row>
    <row r="92" spans="1:10" ht="15.75" customHeight="1">
      <c r="A92" s="54"/>
      <c r="B92" s="53"/>
      <c r="C92" s="60"/>
      <c r="D92" s="53"/>
      <c r="E92" s="53"/>
      <c r="F92" s="53"/>
      <c r="G92" s="33"/>
      <c r="H92" s="38"/>
      <c r="I92" s="38"/>
      <c r="J92" s="38"/>
    </row>
    <row r="93" spans="1:10" ht="15.75" customHeight="1">
      <c r="A93" s="48" t="s">
        <v>111</v>
      </c>
      <c r="B93" s="49"/>
      <c r="C93" s="49"/>
      <c r="D93" s="49"/>
      <c r="E93" s="49"/>
      <c r="F93" s="49"/>
      <c r="G93" s="49"/>
      <c r="H93" s="49"/>
      <c r="I93" s="49"/>
      <c r="J93" s="49"/>
    </row>
    <row r="94" spans="1:10" ht="15.75" customHeight="1">
      <c r="A94" s="50" t="s">
        <v>112</v>
      </c>
      <c r="B94" s="51" t="s">
        <v>113</v>
      </c>
      <c r="C94" s="47"/>
      <c r="D94" s="47"/>
      <c r="E94" s="47"/>
      <c r="F94" s="47"/>
      <c r="G94" s="33">
        <v>0</v>
      </c>
      <c r="H94" s="38">
        <v>435.6</v>
      </c>
      <c r="I94" s="138">
        <f t="shared" ref="I94:I106" si="7">H94*G94</f>
        <v>0</v>
      </c>
      <c r="J94" s="90"/>
    </row>
    <row r="95" spans="1:10" ht="15.75" customHeight="1">
      <c r="A95" s="50" t="s">
        <v>114</v>
      </c>
      <c r="B95" s="51" t="s">
        <v>115</v>
      </c>
      <c r="C95" s="47"/>
      <c r="D95" s="47"/>
      <c r="E95" s="47"/>
      <c r="F95" s="47"/>
      <c r="G95" s="33">
        <v>0</v>
      </c>
      <c r="H95" s="38">
        <v>435.6</v>
      </c>
      <c r="I95" s="138">
        <f t="shared" si="7"/>
        <v>0</v>
      </c>
      <c r="J95" s="90"/>
    </row>
    <row r="96" spans="1:10" ht="15.75" customHeight="1">
      <c r="A96" s="50" t="s">
        <v>116</v>
      </c>
      <c r="B96" s="51" t="s">
        <v>117</v>
      </c>
      <c r="C96" s="47"/>
      <c r="D96" s="47"/>
      <c r="E96" s="47"/>
      <c r="F96" s="47"/>
      <c r="G96" s="33">
        <v>0</v>
      </c>
      <c r="H96" s="38">
        <v>572</v>
      </c>
      <c r="I96" s="138">
        <f t="shared" si="7"/>
        <v>0</v>
      </c>
      <c r="J96" s="90"/>
    </row>
    <row r="97" spans="1:10" ht="15.75" customHeight="1">
      <c r="A97" s="50" t="s">
        <v>118</v>
      </c>
      <c r="B97" s="51" t="s">
        <v>119</v>
      </c>
      <c r="C97" s="47"/>
      <c r="D97" s="47"/>
      <c r="E97" s="47"/>
      <c r="F97" s="47"/>
      <c r="G97" s="33">
        <v>0</v>
      </c>
      <c r="H97" s="38">
        <v>752.4</v>
      </c>
      <c r="I97" s="138">
        <f t="shared" si="7"/>
        <v>0</v>
      </c>
      <c r="J97" s="90"/>
    </row>
    <row r="98" spans="1:10" ht="15.75" customHeight="1">
      <c r="A98" s="50" t="s">
        <v>120</v>
      </c>
      <c r="B98" s="51" t="s">
        <v>121</v>
      </c>
      <c r="C98" s="47"/>
      <c r="D98" s="47"/>
      <c r="E98" s="47"/>
      <c r="F98" s="47"/>
      <c r="G98" s="33">
        <v>0</v>
      </c>
      <c r="H98" s="38">
        <v>748</v>
      </c>
      <c r="I98" s="138">
        <f t="shared" si="7"/>
        <v>0</v>
      </c>
      <c r="J98" s="90"/>
    </row>
    <row r="99" spans="1:10" ht="15.75" customHeight="1">
      <c r="A99" s="50" t="s">
        <v>122</v>
      </c>
      <c r="B99" s="51" t="s">
        <v>123</v>
      </c>
      <c r="C99" s="47"/>
      <c r="D99" s="47"/>
      <c r="E99" s="47"/>
      <c r="F99" s="47"/>
      <c r="G99" s="33">
        <v>0</v>
      </c>
      <c r="H99" s="38">
        <v>594</v>
      </c>
      <c r="I99" s="138">
        <f t="shared" si="7"/>
        <v>0</v>
      </c>
      <c r="J99" s="90"/>
    </row>
    <row r="100" spans="1:10" ht="15.75" customHeight="1">
      <c r="A100" s="50" t="s">
        <v>124</v>
      </c>
      <c r="B100" s="51" t="s">
        <v>125</v>
      </c>
      <c r="C100" s="47"/>
      <c r="D100" s="47"/>
      <c r="E100" s="47"/>
      <c r="F100" s="47"/>
      <c r="G100" s="33">
        <v>0</v>
      </c>
      <c r="H100" s="38">
        <v>594</v>
      </c>
      <c r="I100" s="138">
        <f t="shared" si="7"/>
        <v>0</v>
      </c>
      <c r="J100" s="90"/>
    </row>
    <row r="101" spans="1:10" ht="15.75" customHeight="1">
      <c r="A101" s="50" t="s">
        <v>126</v>
      </c>
      <c r="B101" s="51" t="s">
        <v>127</v>
      </c>
      <c r="C101" s="47"/>
      <c r="D101" s="47"/>
      <c r="E101" s="47"/>
      <c r="F101" s="47"/>
      <c r="G101" s="33">
        <v>0</v>
      </c>
      <c r="H101" s="38">
        <v>748</v>
      </c>
      <c r="I101" s="138">
        <f t="shared" si="7"/>
        <v>0</v>
      </c>
      <c r="J101" s="90"/>
    </row>
    <row r="102" spans="1:10" ht="15.75" customHeight="1">
      <c r="A102" s="50" t="s">
        <v>128</v>
      </c>
      <c r="B102" s="51" t="s">
        <v>129</v>
      </c>
      <c r="C102" s="47"/>
      <c r="D102" s="47"/>
      <c r="E102" s="47"/>
      <c r="F102" s="47"/>
      <c r="G102" s="33">
        <v>0</v>
      </c>
      <c r="H102" s="38">
        <v>783.2</v>
      </c>
      <c r="I102" s="138">
        <f t="shared" si="7"/>
        <v>0</v>
      </c>
      <c r="J102" s="90"/>
    </row>
    <row r="103" spans="1:10" ht="15.75" customHeight="1">
      <c r="A103" s="50" t="s">
        <v>130</v>
      </c>
      <c r="B103" s="51" t="s">
        <v>131</v>
      </c>
      <c r="C103" s="47"/>
      <c r="D103" s="47"/>
      <c r="E103" s="47"/>
      <c r="F103" s="47"/>
      <c r="G103" s="33">
        <v>0</v>
      </c>
      <c r="H103" s="38">
        <v>783.2</v>
      </c>
      <c r="I103" s="138">
        <f t="shared" si="7"/>
        <v>0</v>
      </c>
      <c r="J103" s="90"/>
    </row>
    <row r="104" spans="1:10" ht="15.75" customHeight="1">
      <c r="A104" s="50" t="s">
        <v>132</v>
      </c>
      <c r="B104" s="51" t="s">
        <v>133</v>
      </c>
      <c r="C104" s="47"/>
      <c r="D104" s="47"/>
      <c r="E104" s="47"/>
      <c r="F104" s="47"/>
      <c r="G104" s="33">
        <v>0</v>
      </c>
      <c r="H104" s="38">
        <v>1012</v>
      </c>
      <c r="I104" s="138">
        <f t="shared" si="7"/>
        <v>0</v>
      </c>
      <c r="J104" s="90"/>
    </row>
    <row r="105" spans="1:10" ht="15.75" customHeight="1">
      <c r="A105" s="50" t="s">
        <v>134</v>
      </c>
      <c r="B105" s="51" t="s">
        <v>135</v>
      </c>
      <c r="C105" s="47"/>
      <c r="D105" s="47"/>
      <c r="E105" s="47"/>
      <c r="F105" s="47"/>
      <c r="G105" s="33">
        <v>0</v>
      </c>
      <c r="H105" s="38">
        <v>1408</v>
      </c>
      <c r="I105" s="138">
        <f t="shared" si="7"/>
        <v>0</v>
      </c>
      <c r="J105" s="90"/>
    </row>
    <row r="106" spans="1:10" ht="15.75" customHeight="1">
      <c r="A106" s="50" t="s">
        <v>136</v>
      </c>
      <c r="B106" s="51" t="s">
        <v>137</v>
      </c>
      <c r="C106" s="47"/>
      <c r="D106" s="47"/>
      <c r="E106" s="47"/>
      <c r="F106" s="47"/>
      <c r="G106" s="33">
        <v>0</v>
      </c>
      <c r="H106" s="38">
        <v>1188</v>
      </c>
      <c r="I106" s="138">
        <f t="shared" si="7"/>
        <v>0</v>
      </c>
      <c r="J106" s="90"/>
    </row>
    <row r="107" spans="1:10" ht="15.75" customHeight="1">
      <c r="A107" s="61"/>
      <c r="B107" s="140"/>
      <c r="C107" s="90"/>
      <c r="D107" s="90"/>
      <c r="E107" s="90"/>
      <c r="F107" s="90"/>
      <c r="G107" s="61"/>
      <c r="H107" s="61"/>
      <c r="I107" s="61"/>
      <c r="J107" s="61"/>
    </row>
    <row r="108" spans="1:10" ht="15.75" customHeight="1">
      <c r="A108" s="48" t="s">
        <v>138</v>
      </c>
      <c r="B108" s="49"/>
      <c r="C108" s="49"/>
      <c r="D108" s="49"/>
      <c r="E108" s="49"/>
      <c r="F108" s="49"/>
      <c r="G108" s="49"/>
      <c r="H108" s="49"/>
      <c r="I108" s="141"/>
      <c r="J108" s="100"/>
    </row>
    <row r="109" spans="1:10" ht="15.75" customHeight="1">
      <c r="A109" s="50" t="s">
        <v>139</v>
      </c>
      <c r="B109" s="51" t="s">
        <v>140</v>
      </c>
      <c r="C109" s="47"/>
      <c r="D109" s="47"/>
      <c r="E109" s="47"/>
      <c r="F109" s="47"/>
      <c r="G109" s="33">
        <v>0</v>
      </c>
      <c r="H109" s="38">
        <v>101.2</v>
      </c>
      <c r="I109" s="138">
        <f t="shared" ref="I109:I110" si="8">H109*G109</f>
        <v>0</v>
      </c>
      <c r="J109" s="90"/>
    </row>
    <row r="110" spans="1:10" ht="15.75" customHeight="1">
      <c r="A110" s="50" t="s">
        <v>141</v>
      </c>
      <c r="B110" s="51" t="s">
        <v>142</v>
      </c>
      <c r="C110" s="47"/>
      <c r="D110" s="47"/>
      <c r="E110" s="47"/>
      <c r="F110" s="47"/>
      <c r="G110" s="33">
        <v>0</v>
      </c>
      <c r="H110" s="38">
        <v>101.2</v>
      </c>
      <c r="I110" s="138">
        <f t="shared" si="8"/>
        <v>0</v>
      </c>
      <c r="J110" s="90"/>
    </row>
    <row r="111" spans="1:10" ht="15.75" customHeight="1">
      <c r="A111" s="50" t="s">
        <v>143</v>
      </c>
      <c r="B111" s="51" t="s">
        <v>144</v>
      </c>
      <c r="C111" s="47"/>
      <c r="D111" s="47"/>
      <c r="E111" s="47"/>
      <c r="F111" s="47"/>
      <c r="G111" s="33">
        <v>0</v>
      </c>
      <c r="H111" s="38">
        <v>176</v>
      </c>
      <c r="I111" s="38"/>
      <c r="J111" s="38">
        <f t="shared" ref="J111:J112" si="9">H111*G111</f>
        <v>0</v>
      </c>
    </row>
    <row r="112" spans="1:10" ht="15.75" customHeight="1">
      <c r="A112" s="50" t="s">
        <v>145</v>
      </c>
      <c r="B112" s="51" t="s">
        <v>146</v>
      </c>
      <c r="C112" s="47"/>
      <c r="D112" s="47"/>
      <c r="E112" s="47"/>
      <c r="F112" s="47"/>
      <c r="G112" s="33">
        <v>0</v>
      </c>
      <c r="H112" s="38">
        <v>352</v>
      </c>
      <c r="I112" s="38"/>
      <c r="J112" s="38">
        <f t="shared" si="9"/>
        <v>0</v>
      </c>
    </row>
    <row r="113" spans="1:10" ht="15.75" customHeight="1">
      <c r="A113" s="50" t="s">
        <v>147</v>
      </c>
      <c r="B113" s="51" t="s">
        <v>148</v>
      </c>
      <c r="C113" s="47"/>
      <c r="D113" s="47"/>
      <c r="E113" s="47"/>
      <c r="F113" s="47"/>
      <c r="G113" s="33">
        <v>0</v>
      </c>
      <c r="H113" s="38">
        <v>118.8</v>
      </c>
      <c r="I113" s="138">
        <f t="shared" ref="I113:I117" si="10">H113*G113</f>
        <v>0</v>
      </c>
      <c r="J113" s="90"/>
    </row>
    <row r="114" spans="1:10" ht="15.75" customHeight="1">
      <c r="A114" s="50" t="s">
        <v>149</v>
      </c>
      <c r="B114" s="51" t="s">
        <v>150</v>
      </c>
      <c r="C114" s="53"/>
      <c r="D114" s="53"/>
      <c r="E114" s="53"/>
      <c r="F114" s="53"/>
      <c r="G114" s="33">
        <v>0</v>
      </c>
      <c r="H114" s="38">
        <v>118.8</v>
      </c>
      <c r="I114" s="138">
        <f t="shared" si="10"/>
        <v>0</v>
      </c>
      <c r="J114" s="90"/>
    </row>
    <row r="115" spans="1:10" ht="15.75" customHeight="1">
      <c r="A115" s="50" t="s">
        <v>151</v>
      </c>
      <c r="B115" s="51" t="s">
        <v>152</v>
      </c>
      <c r="C115" s="53"/>
      <c r="D115" s="53"/>
      <c r="E115" s="53"/>
      <c r="F115" s="53"/>
      <c r="G115" s="33">
        <v>0</v>
      </c>
      <c r="H115" s="38">
        <v>242</v>
      </c>
      <c r="I115" s="138">
        <f t="shared" si="10"/>
        <v>0</v>
      </c>
      <c r="J115" s="90"/>
    </row>
    <row r="116" spans="1:10" ht="15.75" customHeight="1">
      <c r="A116" s="50" t="s">
        <v>153</v>
      </c>
      <c r="B116" s="51" t="s">
        <v>154</v>
      </c>
      <c r="C116" s="53"/>
      <c r="D116" s="53"/>
      <c r="E116" s="53"/>
      <c r="F116" s="53"/>
      <c r="G116" s="33">
        <v>0</v>
      </c>
      <c r="H116" s="38">
        <v>484</v>
      </c>
      <c r="I116" s="138">
        <f t="shared" si="10"/>
        <v>0</v>
      </c>
      <c r="J116" s="90"/>
    </row>
    <row r="117" spans="1:10" ht="15.75" customHeight="1">
      <c r="A117" s="50" t="s">
        <v>155</v>
      </c>
      <c r="B117" s="51" t="s">
        <v>156</v>
      </c>
      <c r="C117" s="47"/>
      <c r="D117" s="47"/>
      <c r="E117" s="47"/>
      <c r="F117" s="47"/>
      <c r="G117" s="33">
        <v>0</v>
      </c>
      <c r="H117" s="38">
        <v>154</v>
      </c>
      <c r="I117" s="138">
        <f t="shared" si="10"/>
        <v>0</v>
      </c>
      <c r="J117" s="90"/>
    </row>
    <row r="118" spans="1:10" ht="15.75" customHeight="1">
      <c r="A118" s="50" t="s">
        <v>157</v>
      </c>
      <c r="B118" s="51" t="s">
        <v>158</v>
      </c>
      <c r="C118" s="47"/>
      <c r="D118" s="47"/>
      <c r="E118" s="47"/>
      <c r="F118" s="47"/>
      <c r="G118" s="33">
        <v>0</v>
      </c>
      <c r="H118" s="38">
        <v>154</v>
      </c>
      <c r="I118" s="38"/>
      <c r="J118" s="38">
        <f t="shared" ref="J118:J119" si="11">H118*G118</f>
        <v>0</v>
      </c>
    </row>
    <row r="119" spans="1:10" ht="15.75" customHeight="1">
      <c r="A119" s="50" t="s">
        <v>159</v>
      </c>
      <c r="B119" s="51" t="s">
        <v>160</v>
      </c>
      <c r="C119" s="47"/>
      <c r="D119" s="47"/>
      <c r="E119" s="47"/>
      <c r="F119" s="47"/>
      <c r="G119" s="33">
        <v>0</v>
      </c>
      <c r="H119" s="38">
        <v>330</v>
      </c>
      <c r="I119" s="38"/>
      <c r="J119" s="38">
        <f t="shared" si="11"/>
        <v>0</v>
      </c>
    </row>
    <row r="120" spans="1:10" ht="15.75" customHeight="1">
      <c r="A120" s="50" t="s">
        <v>161</v>
      </c>
      <c r="B120" s="51" t="s">
        <v>162</v>
      </c>
      <c r="C120" s="47"/>
      <c r="D120" s="47"/>
      <c r="E120" s="47"/>
      <c r="F120" s="47"/>
      <c r="G120" s="33">
        <v>0</v>
      </c>
      <c r="H120" s="38">
        <v>660</v>
      </c>
      <c r="I120" s="138">
        <f t="shared" ref="I120:I124" si="12">H120*G120</f>
        <v>0</v>
      </c>
      <c r="J120" s="90"/>
    </row>
    <row r="121" spans="1:10" ht="15.75" customHeight="1">
      <c r="A121" s="50" t="s">
        <v>163</v>
      </c>
      <c r="B121" s="51" t="s">
        <v>164</v>
      </c>
      <c r="C121" s="53"/>
      <c r="D121" s="53"/>
      <c r="E121" s="53"/>
      <c r="F121" s="53"/>
      <c r="G121" s="33">
        <v>0</v>
      </c>
      <c r="H121" s="38">
        <v>105.6</v>
      </c>
      <c r="I121" s="138">
        <f t="shared" si="12"/>
        <v>0</v>
      </c>
      <c r="J121" s="90"/>
    </row>
    <row r="122" spans="1:10" ht="15.75" customHeight="1">
      <c r="A122" s="50" t="s">
        <v>165</v>
      </c>
      <c r="B122" s="51" t="s">
        <v>166</v>
      </c>
      <c r="C122" s="53"/>
      <c r="D122" s="53"/>
      <c r="E122" s="53"/>
      <c r="F122" s="53"/>
      <c r="G122" s="33">
        <v>0</v>
      </c>
      <c r="H122" s="38">
        <v>105.6</v>
      </c>
      <c r="I122" s="138">
        <f t="shared" si="12"/>
        <v>0</v>
      </c>
      <c r="J122" s="90"/>
    </row>
    <row r="123" spans="1:10" ht="15.75" customHeight="1">
      <c r="A123" s="50" t="s">
        <v>167</v>
      </c>
      <c r="B123" s="51" t="s">
        <v>168</v>
      </c>
      <c r="C123" s="53"/>
      <c r="D123" s="53"/>
      <c r="E123" s="53"/>
      <c r="F123" s="53"/>
      <c r="G123" s="33">
        <v>0</v>
      </c>
      <c r="H123" s="38">
        <v>158.4</v>
      </c>
      <c r="I123" s="138">
        <f t="shared" si="12"/>
        <v>0</v>
      </c>
      <c r="J123" s="90"/>
    </row>
    <row r="124" spans="1:10" ht="15.75" customHeight="1">
      <c r="A124" s="50" t="s">
        <v>169</v>
      </c>
      <c r="B124" s="51" t="s">
        <v>170</v>
      </c>
      <c r="C124" s="47"/>
      <c r="D124" s="47"/>
      <c r="E124" s="47"/>
      <c r="F124" s="47"/>
      <c r="G124" s="33">
        <v>0</v>
      </c>
      <c r="H124" s="38">
        <v>246.4</v>
      </c>
      <c r="I124" s="138">
        <f t="shared" si="12"/>
        <v>0</v>
      </c>
      <c r="J124" s="90"/>
    </row>
    <row r="125" spans="1:10" ht="15.75" customHeight="1">
      <c r="A125" s="50" t="s">
        <v>171</v>
      </c>
      <c r="B125" s="51" t="s">
        <v>172</v>
      </c>
      <c r="C125" s="47"/>
      <c r="D125" s="47"/>
      <c r="E125" s="47"/>
      <c r="F125" s="47"/>
      <c r="G125" s="33">
        <v>0</v>
      </c>
      <c r="H125" s="38">
        <v>70.400000000000006</v>
      </c>
      <c r="I125" s="38"/>
      <c r="J125" s="38">
        <f t="shared" ref="J125:J126" si="13">H125*G125</f>
        <v>0</v>
      </c>
    </row>
    <row r="126" spans="1:10" ht="15.75" customHeight="1">
      <c r="A126" s="50" t="s">
        <v>173</v>
      </c>
      <c r="B126" s="51" t="s">
        <v>174</v>
      </c>
      <c r="C126" s="47"/>
      <c r="D126" s="47"/>
      <c r="E126" s="47"/>
      <c r="F126" s="47"/>
      <c r="G126" s="33">
        <v>0</v>
      </c>
      <c r="H126" s="38">
        <v>70.400000000000006</v>
      </c>
      <c r="I126" s="38"/>
      <c r="J126" s="38">
        <f t="shared" si="13"/>
        <v>0</v>
      </c>
    </row>
    <row r="127" spans="1:10" ht="15.75" customHeight="1">
      <c r="A127" s="50" t="s">
        <v>175</v>
      </c>
      <c r="B127" s="51" t="s">
        <v>176</v>
      </c>
      <c r="C127" s="47"/>
      <c r="D127" s="47"/>
      <c r="E127" s="47"/>
      <c r="F127" s="47"/>
      <c r="G127" s="33">
        <v>0</v>
      </c>
      <c r="H127" s="38">
        <v>123.2</v>
      </c>
      <c r="I127" s="138">
        <f t="shared" ref="I127:I132" si="14">H127*G127</f>
        <v>0</v>
      </c>
      <c r="J127" s="90"/>
    </row>
    <row r="128" spans="1:10" ht="15.75" customHeight="1">
      <c r="A128" s="50" t="s">
        <v>177</v>
      </c>
      <c r="B128" s="51" t="s">
        <v>178</v>
      </c>
      <c r="C128" s="47"/>
      <c r="D128" s="47"/>
      <c r="E128" s="47"/>
      <c r="F128" s="47"/>
      <c r="G128" s="33">
        <v>0</v>
      </c>
      <c r="H128" s="38">
        <v>211.2</v>
      </c>
      <c r="I128" s="138">
        <f t="shared" si="14"/>
        <v>0</v>
      </c>
      <c r="J128" s="90"/>
    </row>
    <row r="129" spans="1:10" ht="15.75" customHeight="1">
      <c r="A129" s="50" t="s">
        <v>179</v>
      </c>
      <c r="B129" s="51" t="s">
        <v>180</v>
      </c>
      <c r="C129" s="53"/>
      <c r="D129" s="53"/>
      <c r="E129" s="53"/>
      <c r="F129" s="53"/>
      <c r="G129" s="33">
        <v>0</v>
      </c>
      <c r="H129" s="38">
        <v>48.4</v>
      </c>
      <c r="I129" s="138">
        <f t="shared" si="14"/>
        <v>0</v>
      </c>
      <c r="J129" s="90"/>
    </row>
    <row r="130" spans="1:10" ht="15.75" customHeight="1">
      <c r="A130" s="50" t="s">
        <v>181</v>
      </c>
      <c r="B130" s="51" t="s">
        <v>182</v>
      </c>
      <c r="C130" s="53"/>
      <c r="D130" s="53"/>
      <c r="E130" s="53"/>
      <c r="F130" s="53"/>
      <c r="G130" s="33">
        <v>0</v>
      </c>
      <c r="H130" s="38">
        <v>44</v>
      </c>
      <c r="I130" s="138">
        <f t="shared" si="14"/>
        <v>0</v>
      </c>
      <c r="J130" s="90"/>
    </row>
    <row r="131" spans="1:10" ht="15.75" customHeight="1">
      <c r="A131" s="50" t="s">
        <v>183</v>
      </c>
      <c r="B131" s="51" t="s">
        <v>184</v>
      </c>
      <c r="C131" s="47"/>
      <c r="D131" s="47"/>
      <c r="E131" s="47"/>
      <c r="F131" s="47"/>
      <c r="G131" s="33">
        <v>0</v>
      </c>
      <c r="H131" s="38">
        <v>4.4000000000000004</v>
      </c>
      <c r="I131" s="138">
        <f t="shared" si="14"/>
        <v>0</v>
      </c>
      <c r="J131" s="90"/>
    </row>
    <row r="132" spans="1:10" ht="15.75" customHeight="1">
      <c r="A132" s="50" t="s">
        <v>185</v>
      </c>
      <c r="B132" s="51" t="s">
        <v>186</v>
      </c>
      <c r="C132" s="47"/>
      <c r="D132" s="47"/>
      <c r="E132" s="47"/>
      <c r="F132" s="47"/>
      <c r="G132" s="33">
        <v>0</v>
      </c>
      <c r="H132" s="38">
        <v>4.4000000000000004</v>
      </c>
      <c r="I132" s="138">
        <f t="shared" si="14"/>
        <v>0</v>
      </c>
      <c r="J132" s="90"/>
    </row>
    <row r="133" spans="1:10" ht="15.75" customHeight="1">
      <c r="A133" s="50" t="s">
        <v>187</v>
      </c>
      <c r="B133" s="51" t="s">
        <v>188</v>
      </c>
      <c r="C133" s="47"/>
      <c r="D133" s="47"/>
      <c r="E133" s="47"/>
      <c r="F133" s="47"/>
      <c r="G133" s="33">
        <v>0</v>
      </c>
      <c r="H133" s="38">
        <v>48.4</v>
      </c>
      <c r="I133" s="38"/>
      <c r="J133" s="38">
        <f>H133*G133</f>
        <v>0</v>
      </c>
    </row>
    <row r="134" spans="1:10" ht="15.75" customHeight="1">
      <c r="A134" s="50" t="s">
        <v>189</v>
      </c>
      <c r="B134" s="51" t="s">
        <v>190</v>
      </c>
      <c r="C134" s="47"/>
      <c r="D134" s="47"/>
      <c r="E134" s="47"/>
      <c r="F134" s="47"/>
      <c r="G134" s="33">
        <v>0</v>
      </c>
      <c r="H134" s="38">
        <v>48.4</v>
      </c>
      <c r="I134" s="138">
        <f t="shared" ref="I134:I137" si="15">H134*G134</f>
        <v>0</v>
      </c>
      <c r="J134" s="90"/>
    </row>
    <row r="135" spans="1:10" ht="15.75" customHeight="1">
      <c r="A135" s="50" t="s">
        <v>191</v>
      </c>
      <c r="B135" s="51" t="s">
        <v>192</v>
      </c>
      <c r="C135" s="47"/>
      <c r="D135" s="47"/>
      <c r="E135" s="47"/>
      <c r="F135" s="47"/>
      <c r="G135" s="33">
        <v>0</v>
      </c>
      <c r="H135" s="38">
        <v>79.2</v>
      </c>
      <c r="I135" s="138">
        <f t="shared" si="15"/>
        <v>0</v>
      </c>
      <c r="J135" s="90"/>
    </row>
    <row r="136" spans="1:10" ht="15.75" customHeight="1">
      <c r="A136" s="50" t="s">
        <v>193</v>
      </c>
      <c r="B136" s="51" t="s">
        <v>194</v>
      </c>
      <c r="C136" s="53"/>
      <c r="D136" s="53"/>
      <c r="E136" s="53"/>
      <c r="F136" s="53"/>
      <c r="G136" s="33">
        <v>0</v>
      </c>
      <c r="H136" s="38">
        <v>26.4</v>
      </c>
      <c r="I136" s="138">
        <f t="shared" si="15"/>
        <v>0</v>
      </c>
      <c r="J136" s="90"/>
    </row>
    <row r="137" spans="1:10" ht="15.75" customHeight="1">
      <c r="A137" s="50" t="s">
        <v>195</v>
      </c>
      <c r="B137" s="51" t="s">
        <v>196</v>
      </c>
      <c r="C137" s="53"/>
      <c r="D137" s="53"/>
      <c r="E137" s="53"/>
      <c r="F137" s="53"/>
      <c r="G137" s="33">
        <v>0</v>
      </c>
      <c r="H137" s="38">
        <v>26.4</v>
      </c>
      <c r="I137" s="138">
        <f t="shared" si="15"/>
        <v>0</v>
      </c>
      <c r="J137" s="90"/>
    </row>
    <row r="138" spans="1:10" ht="15.75" customHeight="1">
      <c r="A138" s="50" t="s">
        <v>197</v>
      </c>
      <c r="B138" s="62" t="s">
        <v>198</v>
      </c>
      <c r="C138" s="53"/>
      <c r="D138" s="53"/>
      <c r="E138" s="63"/>
      <c r="F138" s="53"/>
      <c r="G138" s="33"/>
      <c r="H138" s="38">
        <v>66</v>
      </c>
      <c r="I138" s="38"/>
      <c r="J138" s="38"/>
    </row>
    <row r="139" spans="1:10" ht="15.75" customHeight="1">
      <c r="A139" s="64"/>
      <c r="B139" s="65"/>
      <c r="C139" s="53"/>
      <c r="D139" s="53"/>
      <c r="E139" s="63"/>
      <c r="F139" s="53"/>
      <c r="G139" s="33"/>
      <c r="H139" s="38"/>
      <c r="I139" s="38"/>
      <c r="J139" s="38"/>
    </row>
    <row r="140" spans="1:10" ht="15.75" customHeight="1">
      <c r="A140" s="48" t="s">
        <v>199</v>
      </c>
      <c r="B140" s="49"/>
      <c r="C140" s="49"/>
      <c r="D140" s="49"/>
      <c r="E140" s="49"/>
      <c r="F140" s="49"/>
      <c r="G140" s="49"/>
      <c r="H140" s="49"/>
      <c r="I140" s="141"/>
      <c r="J140" s="100"/>
    </row>
    <row r="141" spans="1:10" ht="15.75" customHeight="1">
      <c r="A141" s="50" t="s">
        <v>200</v>
      </c>
      <c r="B141" s="51" t="s">
        <v>201</v>
      </c>
      <c r="C141" s="47"/>
      <c r="D141" s="47"/>
      <c r="E141" s="47"/>
      <c r="F141" s="47"/>
      <c r="G141" s="33">
        <v>0</v>
      </c>
      <c r="H141" s="38">
        <v>195</v>
      </c>
      <c r="I141" s="138">
        <f t="shared" ref="I141:I149" si="16">H141*G141</f>
        <v>0</v>
      </c>
      <c r="J141" s="90"/>
    </row>
    <row r="142" spans="1:10" ht="15.75" customHeight="1">
      <c r="A142" s="50" t="s">
        <v>202</v>
      </c>
      <c r="B142" s="51" t="s">
        <v>203</v>
      </c>
      <c r="C142" s="47"/>
      <c r="D142" s="47"/>
      <c r="E142" s="47"/>
      <c r="F142" s="47"/>
      <c r="G142" s="33">
        <v>0</v>
      </c>
      <c r="H142" s="38">
        <v>195</v>
      </c>
      <c r="I142" s="138">
        <f t="shared" si="16"/>
        <v>0</v>
      </c>
      <c r="J142" s="90"/>
    </row>
    <row r="143" spans="1:10" ht="15.75" customHeight="1">
      <c r="A143" s="50" t="s">
        <v>204</v>
      </c>
      <c r="B143" s="51" t="s">
        <v>205</v>
      </c>
      <c r="C143" s="47"/>
      <c r="D143" s="47"/>
      <c r="E143" s="47"/>
      <c r="F143" s="47"/>
      <c r="G143" s="33">
        <v>0</v>
      </c>
      <c r="H143" s="38">
        <v>195</v>
      </c>
      <c r="I143" s="138">
        <f t="shared" si="16"/>
        <v>0</v>
      </c>
      <c r="J143" s="90"/>
    </row>
    <row r="144" spans="1:10" ht="15.75" customHeight="1">
      <c r="A144" s="50" t="s">
        <v>206</v>
      </c>
      <c r="B144" s="51" t="s">
        <v>207</v>
      </c>
      <c r="C144" s="47"/>
      <c r="D144" s="47"/>
      <c r="E144" s="47"/>
      <c r="F144" s="47"/>
      <c r="G144" s="33">
        <v>0</v>
      </c>
      <c r="H144" s="38">
        <v>210</v>
      </c>
      <c r="I144" s="138">
        <f t="shared" si="16"/>
        <v>0</v>
      </c>
      <c r="J144" s="90"/>
    </row>
    <row r="145" spans="1:10" ht="15.75" customHeight="1">
      <c r="A145" s="50" t="s">
        <v>208</v>
      </c>
      <c r="B145" s="51" t="s">
        <v>209</v>
      </c>
      <c r="C145" s="47"/>
      <c r="D145" s="47"/>
      <c r="E145" s="47"/>
      <c r="F145" s="47"/>
      <c r="G145" s="33">
        <v>0</v>
      </c>
      <c r="H145" s="38">
        <v>210</v>
      </c>
      <c r="I145" s="138">
        <f t="shared" si="16"/>
        <v>0</v>
      </c>
      <c r="J145" s="90"/>
    </row>
    <row r="146" spans="1:10" ht="15.75" customHeight="1">
      <c r="A146" s="50" t="s">
        <v>210</v>
      </c>
      <c r="B146" s="51" t="s">
        <v>211</v>
      </c>
      <c r="C146" s="47"/>
      <c r="D146" s="47"/>
      <c r="E146" s="47"/>
      <c r="F146" s="47"/>
      <c r="G146" s="33">
        <v>0</v>
      </c>
      <c r="H146" s="38">
        <v>210</v>
      </c>
      <c r="I146" s="138">
        <f t="shared" si="16"/>
        <v>0</v>
      </c>
      <c r="J146" s="90"/>
    </row>
    <row r="147" spans="1:10" ht="15.75" customHeight="1">
      <c r="A147" s="50" t="s">
        <v>212</v>
      </c>
      <c r="B147" s="51" t="s">
        <v>213</v>
      </c>
      <c r="C147" s="47"/>
      <c r="D147" s="47"/>
      <c r="E147" s="47"/>
      <c r="F147" s="47"/>
      <c r="G147" s="33">
        <v>0</v>
      </c>
      <c r="H147" s="38">
        <v>220</v>
      </c>
      <c r="I147" s="138">
        <f t="shared" si="16"/>
        <v>0</v>
      </c>
      <c r="J147" s="90"/>
    </row>
    <row r="148" spans="1:10" ht="15.75" customHeight="1">
      <c r="A148" s="50" t="s">
        <v>214</v>
      </c>
      <c r="B148" s="51" t="s">
        <v>215</v>
      </c>
      <c r="C148" s="47"/>
      <c r="D148" s="47"/>
      <c r="E148" s="47"/>
      <c r="F148" s="47"/>
      <c r="G148" s="33">
        <v>0</v>
      </c>
      <c r="H148" s="38">
        <v>220</v>
      </c>
      <c r="I148" s="138">
        <f t="shared" si="16"/>
        <v>0</v>
      </c>
      <c r="J148" s="90"/>
    </row>
    <row r="149" spans="1:10" ht="15.75" customHeight="1">
      <c r="A149" s="50" t="s">
        <v>216</v>
      </c>
      <c r="B149" s="51" t="s">
        <v>217</v>
      </c>
      <c r="C149" s="47"/>
      <c r="D149" s="47"/>
      <c r="E149" s="47"/>
      <c r="F149" s="47"/>
      <c r="G149" s="33">
        <v>0</v>
      </c>
      <c r="H149" s="38">
        <v>220</v>
      </c>
      <c r="I149" s="138">
        <f t="shared" si="16"/>
        <v>0</v>
      </c>
      <c r="J149" s="90"/>
    </row>
    <row r="150" spans="1:10" ht="15.75" customHeight="1">
      <c r="A150" s="54"/>
      <c r="B150" s="53"/>
      <c r="C150" s="53"/>
      <c r="D150" s="53"/>
      <c r="E150" s="53"/>
      <c r="F150" s="53"/>
      <c r="G150" s="33"/>
      <c r="H150" s="38"/>
      <c r="I150" s="38"/>
      <c r="J150" s="38"/>
    </row>
    <row r="151" spans="1:10" ht="15.75" customHeight="1">
      <c r="A151" s="48" t="s">
        <v>218</v>
      </c>
      <c r="B151" s="49"/>
      <c r="C151" s="49"/>
      <c r="D151" s="49"/>
      <c r="E151" s="49"/>
      <c r="F151" s="49"/>
      <c r="G151" s="49"/>
      <c r="H151" s="49"/>
      <c r="I151" s="141"/>
      <c r="J151" s="100"/>
    </row>
    <row r="152" spans="1:10" ht="15.75" customHeight="1">
      <c r="A152" s="50" t="s">
        <v>219</v>
      </c>
      <c r="B152" s="51" t="s">
        <v>220</v>
      </c>
      <c r="C152" s="53"/>
      <c r="D152" s="53"/>
      <c r="E152" s="53"/>
      <c r="F152" s="53"/>
      <c r="G152" s="33">
        <v>0</v>
      </c>
      <c r="H152" s="38">
        <v>96.8</v>
      </c>
      <c r="I152" s="138">
        <f t="shared" ref="I152:I169" si="17">H152*G152</f>
        <v>0</v>
      </c>
      <c r="J152" s="90"/>
    </row>
    <row r="153" spans="1:10" ht="15.75" customHeight="1">
      <c r="A153" s="50" t="s">
        <v>221</v>
      </c>
      <c r="B153" s="51" t="s">
        <v>222</v>
      </c>
      <c r="C153" s="30"/>
      <c r="D153" s="30"/>
      <c r="E153" s="38"/>
      <c r="F153" s="30"/>
      <c r="G153" s="33">
        <v>0</v>
      </c>
      <c r="H153" s="38">
        <v>140.80000000000001</v>
      </c>
      <c r="I153" s="138">
        <f t="shared" si="17"/>
        <v>0</v>
      </c>
      <c r="J153" s="90"/>
    </row>
    <row r="154" spans="1:10" ht="15.75" customHeight="1">
      <c r="A154" s="50" t="s">
        <v>223</v>
      </c>
      <c r="B154" s="51" t="s">
        <v>224</v>
      </c>
      <c r="C154" s="30"/>
      <c r="D154" s="30"/>
      <c r="E154" s="38"/>
      <c r="F154" s="30"/>
      <c r="G154" s="33">
        <v>0</v>
      </c>
      <c r="H154" s="38">
        <v>114.4</v>
      </c>
      <c r="I154" s="138">
        <f t="shared" si="17"/>
        <v>0</v>
      </c>
      <c r="J154" s="90"/>
    </row>
    <row r="155" spans="1:10" ht="15.75" customHeight="1">
      <c r="A155" s="50" t="s">
        <v>225</v>
      </c>
      <c r="B155" s="51" t="s">
        <v>226</v>
      </c>
      <c r="C155" s="30"/>
      <c r="D155" s="30"/>
      <c r="E155" s="38"/>
      <c r="F155" s="30"/>
      <c r="G155" s="33">
        <v>0</v>
      </c>
      <c r="H155" s="38">
        <v>167.2</v>
      </c>
      <c r="I155" s="138">
        <f t="shared" si="17"/>
        <v>0</v>
      </c>
      <c r="J155" s="90"/>
    </row>
    <row r="156" spans="1:10" ht="15.75" customHeight="1">
      <c r="A156" s="50" t="s">
        <v>227</v>
      </c>
      <c r="B156" s="51" t="s">
        <v>228</v>
      </c>
      <c r="C156" s="30"/>
      <c r="D156" s="30"/>
      <c r="E156" s="38"/>
      <c r="F156" s="30"/>
      <c r="G156" s="33">
        <v>0</v>
      </c>
      <c r="H156" s="38">
        <v>132</v>
      </c>
      <c r="I156" s="138">
        <f t="shared" si="17"/>
        <v>0</v>
      </c>
      <c r="J156" s="90"/>
    </row>
    <row r="157" spans="1:10" ht="15.75" customHeight="1">
      <c r="A157" s="50" t="s">
        <v>229</v>
      </c>
      <c r="B157" s="51" t="s">
        <v>230</v>
      </c>
      <c r="C157" s="30"/>
      <c r="D157" s="30"/>
      <c r="E157" s="30"/>
      <c r="F157" s="30"/>
      <c r="G157" s="33">
        <v>0</v>
      </c>
      <c r="H157" s="38">
        <v>193.6</v>
      </c>
      <c r="I157" s="138">
        <f t="shared" si="17"/>
        <v>0</v>
      </c>
      <c r="J157" s="90"/>
    </row>
    <row r="158" spans="1:10" ht="15.75" customHeight="1">
      <c r="A158" s="50" t="s">
        <v>231</v>
      </c>
      <c r="B158" s="51" t="s">
        <v>232</v>
      </c>
      <c r="C158" s="47"/>
      <c r="D158" s="47"/>
      <c r="E158" s="47"/>
      <c r="F158" s="47"/>
      <c r="G158" s="33">
        <v>0</v>
      </c>
      <c r="H158" s="38">
        <v>96.8</v>
      </c>
      <c r="I158" s="138">
        <f t="shared" si="17"/>
        <v>0</v>
      </c>
      <c r="J158" s="90"/>
    </row>
    <row r="159" spans="1:10" ht="15.75" customHeight="1">
      <c r="A159" s="50" t="s">
        <v>233</v>
      </c>
      <c r="B159" s="51" t="s">
        <v>234</v>
      </c>
      <c r="C159" s="53"/>
      <c r="D159" s="53"/>
      <c r="E159" s="53"/>
      <c r="F159" s="53"/>
      <c r="G159" s="33">
        <v>0</v>
      </c>
      <c r="H159" s="38">
        <v>140.80000000000001</v>
      </c>
      <c r="I159" s="138">
        <f t="shared" si="17"/>
        <v>0</v>
      </c>
      <c r="J159" s="90"/>
    </row>
    <row r="160" spans="1:10" ht="15.75" customHeight="1">
      <c r="A160" s="50" t="s">
        <v>235</v>
      </c>
      <c r="B160" s="51" t="s">
        <v>236</v>
      </c>
      <c r="C160" s="53"/>
      <c r="D160" s="53"/>
      <c r="E160" s="53"/>
      <c r="F160" s="53"/>
      <c r="G160" s="33">
        <v>0</v>
      </c>
      <c r="H160" s="38">
        <v>114.4</v>
      </c>
      <c r="I160" s="138">
        <f t="shared" si="17"/>
        <v>0</v>
      </c>
      <c r="J160" s="90"/>
    </row>
    <row r="161" spans="1:10" ht="15.75" customHeight="1">
      <c r="A161" s="50" t="s">
        <v>237</v>
      </c>
      <c r="B161" s="51" t="s">
        <v>238</v>
      </c>
      <c r="C161" s="30"/>
      <c r="D161" s="30"/>
      <c r="E161" s="38"/>
      <c r="F161" s="30"/>
      <c r="G161" s="33">
        <v>0</v>
      </c>
      <c r="H161" s="38">
        <v>167.2</v>
      </c>
      <c r="I161" s="138">
        <f t="shared" si="17"/>
        <v>0</v>
      </c>
      <c r="J161" s="90"/>
    </row>
    <row r="162" spans="1:10" ht="15.75" customHeight="1">
      <c r="A162" s="50" t="s">
        <v>239</v>
      </c>
      <c r="B162" s="51" t="s">
        <v>240</v>
      </c>
      <c r="C162" s="30"/>
      <c r="D162" s="30"/>
      <c r="E162" s="38"/>
      <c r="F162" s="30"/>
      <c r="G162" s="33">
        <v>0</v>
      </c>
      <c r="H162" s="38">
        <v>132</v>
      </c>
      <c r="I162" s="138">
        <f t="shared" si="17"/>
        <v>0</v>
      </c>
      <c r="J162" s="90"/>
    </row>
    <row r="163" spans="1:10" ht="15.75" customHeight="1">
      <c r="A163" s="50" t="s">
        <v>241</v>
      </c>
      <c r="B163" s="51" t="s">
        <v>242</v>
      </c>
      <c r="C163" s="30"/>
      <c r="D163" s="30"/>
      <c r="E163" s="38"/>
      <c r="F163" s="30"/>
      <c r="G163" s="33">
        <v>0</v>
      </c>
      <c r="H163" s="38">
        <v>193.6</v>
      </c>
      <c r="I163" s="138">
        <f t="shared" si="17"/>
        <v>0</v>
      </c>
      <c r="J163" s="90"/>
    </row>
    <row r="164" spans="1:10" ht="15.75" customHeight="1">
      <c r="A164" s="50" t="s">
        <v>243</v>
      </c>
      <c r="B164" s="51" t="s">
        <v>244</v>
      </c>
      <c r="C164" s="30"/>
      <c r="D164" s="30"/>
      <c r="E164" s="30"/>
      <c r="F164" s="30"/>
      <c r="G164" s="33">
        <v>0</v>
      </c>
      <c r="H164" s="38">
        <v>110</v>
      </c>
      <c r="I164" s="138">
        <f t="shared" si="17"/>
        <v>0</v>
      </c>
      <c r="J164" s="90"/>
    </row>
    <row r="165" spans="1:10" ht="15.75" customHeight="1">
      <c r="A165" s="50" t="s">
        <v>245</v>
      </c>
      <c r="B165" s="51" t="s">
        <v>246</v>
      </c>
      <c r="C165" s="30"/>
      <c r="D165" s="30"/>
      <c r="E165" s="30"/>
      <c r="F165" s="30"/>
      <c r="G165" s="33">
        <v>0</v>
      </c>
      <c r="H165" s="38">
        <v>154</v>
      </c>
      <c r="I165" s="138">
        <f t="shared" si="17"/>
        <v>0</v>
      </c>
      <c r="J165" s="90"/>
    </row>
    <row r="166" spans="1:10" ht="15.75" customHeight="1">
      <c r="A166" s="50" t="s">
        <v>247</v>
      </c>
      <c r="B166" s="51" t="s">
        <v>248</v>
      </c>
      <c r="C166" s="47"/>
      <c r="D166" s="47"/>
      <c r="E166" s="47"/>
      <c r="F166" s="47"/>
      <c r="G166" s="33">
        <v>0</v>
      </c>
      <c r="H166" s="38">
        <v>123.2</v>
      </c>
      <c r="I166" s="138">
        <f t="shared" si="17"/>
        <v>0</v>
      </c>
      <c r="J166" s="90"/>
    </row>
    <row r="167" spans="1:10" ht="15.75" customHeight="1">
      <c r="A167" s="50" t="s">
        <v>249</v>
      </c>
      <c r="B167" s="51" t="s">
        <v>250</v>
      </c>
      <c r="C167" s="53"/>
      <c r="D167" s="53"/>
      <c r="E167" s="53"/>
      <c r="F167" s="53"/>
      <c r="G167" s="33">
        <v>0</v>
      </c>
      <c r="H167" s="38">
        <v>184.8</v>
      </c>
      <c r="I167" s="138">
        <f t="shared" si="17"/>
        <v>0</v>
      </c>
      <c r="J167" s="90"/>
    </row>
    <row r="168" spans="1:10" ht="15.75" customHeight="1">
      <c r="A168" s="50" t="s">
        <v>251</v>
      </c>
      <c r="B168" s="51" t="s">
        <v>252</v>
      </c>
      <c r="C168" s="30"/>
      <c r="D168" s="30"/>
      <c r="E168" s="38"/>
      <c r="F168" s="30"/>
      <c r="G168" s="33">
        <v>0</v>
      </c>
      <c r="H168" s="38">
        <v>140.80000000000001</v>
      </c>
      <c r="I168" s="138">
        <f t="shared" si="17"/>
        <v>0</v>
      </c>
      <c r="J168" s="90"/>
    </row>
    <row r="169" spans="1:10" ht="15.75" customHeight="1">
      <c r="A169" s="50" t="s">
        <v>253</v>
      </c>
      <c r="B169" s="51" t="s">
        <v>254</v>
      </c>
      <c r="C169" s="30"/>
      <c r="D169" s="30"/>
      <c r="E169" s="30"/>
      <c r="F169" s="30"/>
      <c r="G169" s="33">
        <v>0</v>
      </c>
      <c r="H169" s="38">
        <v>198</v>
      </c>
      <c r="I169" s="138">
        <f t="shared" si="17"/>
        <v>0</v>
      </c>
      <c r="J169" s="90"/>
    </row>
    <row r="170" spans="1:10" ht="15.75" customHeight="1">
      <c r="A170" s="50"/>
      <c r="B170" s="51"/>
      <c r="C170" s="30"/>
      <c r="D170" s="30"/>
      <c r="E170" s="30"/>
      <c r="F170" s="30"/>
      <c r="G170" s="33"/>
      <c r="H170" s="38"/>
      <c r="I170" s="38"/>
      <c r="J170" s="38"/>
    </row>
    <row r="171" spans="1:10" ht="15.75" customHeight="1">
      <c r="A171" s="139" t="s">
        <v>255</v>
      </c>
      <c r="B171" s="113"/>
      <c r="C171" s="113"/>
      <c r="D171" s="113"/>
      <c r="E171" s="113"/>
      <c r="F171" s="113"/>
      <c r="G171" s="113"/>
      <c r="H171" s="113"/>
      <c r="I171" s="113"/>
      <c r="J171" s="100"/>
    </row>
    <row r="172" spans="1:10" ht="15.75" customHeight="1">
      <c r="A172" s="50" t="s">
        <v>256</v>
      </c>
      <c r="B172" s="51" t="s">
        <v>257</v>
      </c>
      <c r="C172" s="53"/>
      <c r="D172" s="53"/>
      <c r="E172" s="53"/>
      <c r="F172" s="53"/>
      <c r="G172" s="33">
        <v>0</v>
      </c>
      <c r="H172" s="38">
        <v>74.8</v>
      </c>
      <c r="I172" s="138">
        <f t="shared" ref="I172:I206" si="18">H172*G172</f>
        <v>0</v>
      </c>
      <c r="J172" s="90"/>
    </row>
    <row r="173" spans="1:10" ht="15.75" customHeight="1">
      <c r="A173" s="50" t="s">
        <v>258</v>
      </c>
      <c r="B173" s="51" t="s">
        <v>259</v>
      </c>
      <c r="C173" s="30"/>
      <c r="D173" s="30"/>
      <c r="E173" s="38"/>
      <c r="F173" s="30"/>
      <c r="G173" s="33">
        <v>0</v>
      </c>
      <c r="H173" s="38">
        <v>110</v>
      </c>
      <c r="I173" s="138">
        <f t="shared" si="18"/>
        <v>0</v>
      </c>
      <c r="J173" s="90"/>
    </row>
    <row r="174" spans="1:10" ht="15.75" customHeight="1">
      <c r="A174" s="50" t="s">
        <v>260</v>
      </c>
      <c r="B174" s="51" t="s">
        <v>261</v>
      </c>
      <c r="C174" s="30"/>
      <c r="D174" s="30"/>
      <c r="E174" s="38"/>
      <c r="F174" s="30"/>
      <c r="G174" s="33">
        <v>0</v>
      </c>
      <c r="H174" s="38">
        <v>92.4</v>
      </c>
      <c r="I174" s="138">
        <f t="shared" si="18"/>
        <v>0</v>
      </c>
      <c r="J174" s="90"/>
    </row>
    <row r="175" spans="1:10" ht="15.75" customHeight="1">
      <c r="A175" s="50" t="s">
        <v>262</v>
      </c>
      <c r="B175" s="51" t="s">
        <v>263</v>
      </c>
      <c r="C175" s="30"/>
      <c r="D175" s="30"/>
      <c r="E175" s="38"/>
      <c r="F175" s="30"/>
      <c r="G175" s="33">
        <v>0</v>
      </c>
      <c r="H175" s="38">
        <v>127.6</v>
      </c>
      <c r="I175" s="138">
        <f t="shared" si="18"/>
        <v>0</v>
      </c>
      <c r="J175" s="90"/>
    </row>
    <row r="176" spans="1:10" ht="15.75" customHeight="1">
      <c r="A176" s="50" t="s">
        <v>264</v>
      </c>
      <c r="B176" s="51" t="s">
        <v>265</v>
      </c>
      <c r="C176" s="30"/>
      <c r="D176" s="30"/>
      <c r="E176" s="38"/>
      <c r="F176" s="30"/>
      <c r="G176" s="33">
        <v>0</v>
      </c>
      <c r="H176" s="38">
        <v>101.2</v>
      </c>
      <c r="I176" s="138">
        <f t="shared" si="18"/>
        <v>0</v>
      </c>
      <c r="J176" s="90"/>
    </row>
    <row r="177" spans="1:10" ht="15.75" customHeight="1">
      <c r="A177" s="50" t="s">
        <v>266</v>
      </c>
      <c r="B177" s="51" t="s">
        <v>267</v>
      </c>
      <c r="C177" s="30"/>
      <c r="D177" s="30"/>
      <c r="E177" s="30"/>
      <c r="F177" s="30"/>
      <c r="G177" s="33">
        <v>0</v>
      </c>
      <c r="H177" s="38">
        <v>136.4</v>
      </c>
      <c r="I177" s="138">
        <f t="shared" si="18"/>
        <v>0</v>
      </c>
      <c r="J177" s="90"/>
    </row>
    <row r="178" spans="1:10" ht="15.75" customHeight="1">
      <c r="A178" s="50" t="s">
        <v>268</v>
      </c>
      <c r="B178" s="51" t="s">
        <v>269</v>
      </c>
      <c r="C178" s="53"/>
      <c r="D178" s="53"/>
      <c r="E178" s="53"/>
      <c r="F178" s="53"/>
      <c r="G178" s="33">
        <v>0</v>
      </c>
      <c r="H178" s="38">
        <v>74.8</v>
      </c>
      <c r="I178" s="138">
        <f t="shared" si="18"/>
        <v>0</v>
      </c>
      <c r="J178" s="90"/>
    </row>
    <row r="179" spans="1:10" ht="15.75" customHeight="1">
      <c r="A179" s="50" t="s">
        <v>270</v>
      </c>
      <c r="B179" s="51" t="s">
        <v>271</v>
      </c>
      <c r="C179" s="53"/>
      <c r="D179" s="53"/>
      <c r="E179" s="53"/>
      <c r="F179" s="53"/>
      <c r="G179" s="33">
        <v>0</v>
      </c>
      <c r="H179" s="38">
        <v>110</v>
      </c>
      <c r="I179" s="138">
        <f t="shared" si="18"/>
        <v>0</v>
      </c>
      <c r="J179" s="90"/>
    </row>
    <row r="180" spans="1:10" ht="15.75" customHeight="1">
      <c r="A180" s="50" t="s">
        <v>272</v>
      </c>
      <c r="B180" s="51" t="s">
        <v>273</v>
      </c>
      <c r="C180" s="30"/>
      <c r="D180" s="30"/>
      <c r="E180" s="38"/>
      <c r="F180" s="30"/>
      <c r="G180" s="33">
        <v>0</v>
      </c>
      <c r="H180" s="38">
        <v>92.4</v>
      </c>
      <c r="I180" s="138">
        <f t="shared" si="18"/>
        <v>0</v>
      </c>
      <c r="J180" s="90"/>
    </row>
    <row r="181" spans="1:10" ht="15.75" customHeight="1">
      <c r="A181" s="50" t="s">
        <v>274</v>
      </c>
      <c r="B181" s="51" t="s">
        <v>275</v>
      </c>
      <c r="C181" s="30"/>
      <c r="D181" s="30"/>
      <c r="E181" s="38"/>
      <c r="F181" s="30"/>
      <c r="G181" s="33">
        <v>0</v>
      </c>
      <c r="H181" s="38">
        <v>127.6</v>
      </c>
      <c r="I181" s="138">
        <f t="shared" si="18"/>
        <v>0</v>
      </c>
      <c r="J181" s="90"/>
    </row>
    <row r="182" spans="1:10" ht="15.75" customHeight="1">
      <c r="A182" s="50" t="s">
        <v>276</v>
      </c>
      <c r="B182" s="51" t="s">
        <v>277</v>
      </c>
      <c r="C182" s="30"/>
      <c r="D182" s="30"/>
      <c r="E182" s="38"/>
      <c r="F182" s="30"/>
      <c r="G182" s="33">
        <v>0</v>
      </c>
      <c r="H182" s="38">
        <v>101.2</v>
      </c>
      <c r="I182" s="138">
        <f t="shared" si="18"/>
        <v>0</v>
      </c>
      <c r="J182" s="90"/>
    </row>
    <row r="183" spans="1:10" ht="15.75" customHeight="1">
      <c r="A183" s="50" t="s">
        <v>278</v>
      </c>
      <c r="B183" s="51" t="s">
        <v>279</v>
      </c>
      <c r="C183" s="30"/>
      <c r="D183" s="30"/>
      <c r="E183" s="30"/>
      <c r="F183" s="30"/>
      <c r="G183" s="33">
        <v>0</v>
      </c>
      <c r="H183" s="38">
        <v>136.4</v>
      </c>
      <c r="I183" s="138">
        <f t="shared" si="18"/>
        <v>0</v>
      </c>
      <c r="J183" s="90"/>
    </row>
    <row r="184" spans="1:10" ht="15.75" customHeight="1">
      <c r="A184" s="50" t="s">
        <v>280</v>
      </c>
      <c r="B184" s="51" t="s">
        <v>281</v>
      </c>
      <c r="C184" s="47"/>
      <c r="D184" s="47"/>
      <c r="E184" s="47"/>
      <c r="F184" s="47"/>
      <c r="G184" s="33">
        <v>0</v>
      </c>
      <c r="H184" s="38">
        <v>79.2</v>
      </c>
      <c r="I184" s="138">
        <f t="shared" si="18"/>
        <v>0</v>
      </c>
      <c r="J184" s="90"/>
    </row>
    <row r="185" spans="1:10" ht="15.75" customHeight="1">
      <c r="A185" s="50" t="s">
        <v>282</v>
      </c>
      <c r="B185" s="51" t="s">
        <v>283</v>
      </c>
      <c r="C185" s="53"/>
      <c r="D185" s="53"/>
      <c r="E185" s="53"/>
      <c r="F185" s="53"/>
      <c r="G185" s="33">
        <v>0</v>
      </c>
      <c r="H185" s="38">
        <v>110</v>
      </c>
      <c r="I185" s="138">
        <f t="shared" si="18"/>
        <v>0</v>
      </c>
      <c r="J185" s="90"/>
    </row>
    <row r="186" spans="1:10" ht="15.75" customHeight="1">
      <c r="A186" s="50" t="s">
        <v>284</v>
      </c>
      <c r="B186" s="51" t="s">
        <v>285</v>
      </c>
      <c r="C186" s="30"/>
      <c r="D186" s="30"/>
      <c r="E186" s="38"/>
      <c r="F186" s="30"/>
      <c r="G186" s="33">
        <v>0</v>
      </c>
      <c r="H186" s="38">
        <v>92.4</v>
      </c>
      <c r="I186" s="138">
        <f t="shared" si="18"/>
        <v>0</v>
      </c>
      <c r="J186" s="90"/>
    </row>
    <row r="187" spans="1:10" ht="15.75" customHeight="1">
      <c r="A187" s="50" t="s">
        <v>286</v>
      </c>
      <c r="B187" s="51" t="s">
        <v>287</v>
      </c>
      <c r="C187" s="30"/>
      <c r="D187" s="30"/>
      <c r="E187" s="30"/>
      <c r="F187" s="30"/>
      <c r="G187" s="33">
        <v>0</v>
      </c>
      <c r="H187" s="38">
        <v>127.6</v>
      </c>
      <c r="I187" s="138">
        <f t="shared" si="18"/>
        <v>0</v>
      </c>
      <c r="J187" s="90"/>
    </row>
    <row r="188" spans="1:10" ht="15.75" customHeight="1">
      <c r="A188" s="50" t="s">
        <v>288</v>
      </c>
      <c r="B188" s="51" t="s">
        <v>289</v>
      </c>
      <c r="C188" s="53"/>
      <c r="D188" s="53"/>
      <c r="E188" s="53"/>
      <c r="F188" s="53"/>
      <c r="G188" s="33">
        <v>0</v>
      </c>
      <c r="H188" s="38">
        <v>101.2</v>
      </c>
      <c r="I188" s="138">
        <f t="shared" si="18"/>
        <v>0</v>
      </c>
      <c r="J188" s="90"/>
    </row>
    <row r="189" spans="1:10" ht="15.75" customHeight="1">
      <c r="A189" s="50" t="s">
        <v>290</v>
      </c>
      <c r="B189" s="51" t="s">
        <v>291</v>
      </c>
      <c r="C189" s="30"/>
      <c r="D189" s="30"/>
      <c r="E189" s="38"/>
      <c r="F189" s="30"/>
      <c r="G189" s="33">
        <v>0</v>
      </c>
      <c r="H189" s="38">
        <v>145.19999999999999</v>
      </c>
      <c r="I189" s="138">
        <f t="shared" si="18"/>
        <v>0</v>
      </c>
      <c r="J189" s="90"/>
    </row>
    <row r="190" spans="1:10" ht="15.75" customHeight="1">
      <c r="A190" s="50" t="s">
        <v>292</v>
      </c>
      <c r="B190" s="51" t="s">
        <v>293</v>
      </c>
      <c r="C190" s="30"/>
      <c r="D190" s="30"/>
      <c r="E190" s="38"/>
      <c r="F190" s="30"/>
      <c r="G190" s="33">
        <v>0</v>
      </c>
      <c r="H190" s="38">
        <v>167.2</v>
      </c>
      <c r="I190" s="138">
        <f t="shared" si="18"/>
        <v>0</v>
      </c>
      <c r="J190" s="90"/>
    </row>
    <row r="191" spans="1:10" ht="15.75" customHeight="1">
      <c r="A191" s="50"/>
      <c r="B191" s="51"/>
      <c r="C191" s="30"/>
      <c r="D191" s="30"/>
      <c r="E191" s="38"/>
      <c r="F191" s="30"/>
      <c r="G191" s="33">
        <v>0</v>
      </c>
      <c r="H191" s="38"/>
      <c r="I191" s="138">
        <f t="shared" si="18"/>
        <v>0</v>
      </c>
      <c r="J191" s="90"/>
    </row>
    <row r="192" spans="1:10" ht="15.75" customHeight="1">
      <c r="A192" s="50" t="s">
        <v>294</v>
      </c>
      <c r="B192" s="51" t="s">
        <v>295</v>
      </c>
      <c r="C192" s="30"/>
      <c r="D192" s="30"/>
      <c r="E192" s="30"/>
      <c r="F192" s="30"/>
      <c r="G192" s="33">
        <v>0</v>
      </c>
      <c r="H192" s="38">
        <v>35.200000000000003</v>
      </c>
      <c r="I192" s="138">
        <f t="shared" si="18"/>
        <v>0</v>
      </c>
      <c r="J192" s="90"/>
    </row>
    <row r="193" spans="1:10" ht="15.75" customHeight="1">
      <c r="A193" s="50" t="s">
        <v>296</v>
      </c>
      <c r="B193" s="51" t="s">
        <v>297</v>
      </c>
      <c r="C193" s="47"/>
      <c r="D193" s="47"/>
      <c r="E193" s="47"/>
      <c r="F193" s="47"/>
      <c r="G193" s="33">
        <v>0</v>
      </c>
      <c r="H193" s="38">
        <v>44</v>
      </c>
      <c r="I193" s="138">
        <f t="shared" si="18"/>
        <v>0</v>
      </c>
      <c r="J193" s="90"/>
    </row>
    <row r="194" spans="1:10" ht="15.75" customHeight="1">
      <c r="A194" s="50" t="s">
        <v>298</v>
      </c>
      <c r="B194" s="51" t="s">
        <v>299</v>
      </c>
      <c r="C194" s="53"/>
      <c r="D194" s="53"/>
      <c r="E194" s="53"/>
      <c r="F194" s="53"/>
      <c r="G194" s="33">
        <v>0</v>
      </c>
      <c r="H194" s="38">
        <v>52.8</v>
      </c>
      <c r="I194" s="138">
        <f t="shared" si="18"/>
        <v>0</v>
      </c>
      <c r="J194" s="90"/>
    </row>
    <row r="195" spans="1:10" ht="15.75" customHeight="1">
      <c r="A195" s="50" t="s">
        <v>294</v>
      </c>
      <c r="B195" s="51" t="s">
        <v>295</v>
      </c>
      <c r="C195" s="30"/>
      <c r="D195" s="30"/>
      <c r="E195" s="38"/>
      <c r="F195" s="30"/>
      <c r="G195" s="33">
        <v>0</v>
      </c>
      <c r="H195" s="38">
        <v>35.200000000000003</v>
      </c>
      <c r="I195" s="138">
        <f t="shared" si="18"/>
        <v>0</v>
      </c>
      <c r="J195" s="90"/>
    </row>
    <row r="196" spans="1:10" ht="15.75" customHeight="1">
      <c r="A196" s="50" t="s">
        <v>300</v>
      </c>
      <c r="B196" s="51" t="s">
        <v>301</v>
      </c>
      <c r="C196" s="30"/>
      <c r="D196" s="30"/>
      <c r="E196" s="38"/>
      <c r="F196" s="30"/>
      <c r="G196" s="33">
        <v>0</v>
      </c>
      <c r="H196" s="38">
        <v>44</v>
      </c>
      <c r="I196" s="138">
        <f t="shared" si="18"/>
        <v>0</v>
      </c>
      <c r="J196" s="90"/>
    </row>
    <row r="197" spans="1:10" ht="15.75" customHeight="1">
      <c r="A197" s="50" t="s">
        <v>302</v>
      </c>
      <c r="B197" s="51" t="s">
        <v>303</v>
      </c>
      <c r="C197" s="30"/>
      <c r="D197" s="30"/>
      <c r="E197" s="38"/>
      <c r="F197" s="30"/>
      <c r="G197" s="33">
        <v>0</v>
      </c>
      <c r="H197" s="38">
        <v>52.8</v>
      </c>
      <c r="I197" s="138">
        <f t="shared" si="18"/>
        <v>0</v>
      </c>
      <c r="J197" s="90"/>
    </row>
    <row r="198" spans="1:10" ht="15.75" customHeight="1">
      <c r="A198" s="50" t="s">
        <v>304</v>
      </c>
      <c r="B198" s="51" t="s">
        <v>305</v>
      </c>
      <c r="C198" s="30"/>
      <c r="D198" s="30"/>
      <c r="E198" s="30"/>
      <c r="F198" s="30"/>
      <c r="G198" s="33">
        <v>0</v>
      </c>
      <c r="H198" s="38">
        <v>44</v>
      </c>
      <c r="I198" s="138">
        <f t="shared" si="18"/>
        <v>0</v>
      </c>
      <c r="J198" s="90"/>
    </row>
    <row r="199" spans="1:10" ht="15.75" customHeight="1">
      <c r="A199" s="50" t="s">
        <v>306</v>
      </c>
      <c r="B199" s="51" t="s">
        <v>307</v>
      </c>
      <c r="C199" s="47"/>
      <c r="D199" s="47"/>
      <c r="E199" s="47"/>
      <c r="F199" s="47"/>
      <c r="G199" s="33">
        <v>0</v>
      </c>
      <c r="H199" s="38">
        <v>52.8</v>
      </c>
      <c r="I199" s="138">
        <f t="shared" si="18"/>
        <v>0</v>
      </c>
      <c r="J199" s="90"/>
    </row>
    <row r="200" spans="1:10" ht="15.75" customHeight="1">
      <c r="A200" s="50" t="s">
        <v>308</v>
      </c>
      <c r="B200" s="51" t="s">
        <v>309</v>
      </c>
      <c r="C200" s="53"/>
      <c r="D200" s="53"/>
      <c r="E200" s="53"/>
      <c r="F200" s="53"/>
      <c r="G200" s="33">
        <v>0</v>
      </c>
      <c r="H200" s="38">
        <v>61.6</v>
      </c>
      <c r="I200" s="138">
        <f t="shared" si="18"/>
        <v>0</v>
      </c>
      <c r="J200" s="90"/>
    </row>
    <row r="201" spans="1:10" ht="15.75" customHeight="1">
      <c r="A201" s="50" t="s">
        <v>310</v>
      </c>
      <c r="B201" s="51" t="s">
        <v>311</v>
      </c>
      <c r="C201" s="30"/>
      <c r="D201" s="30"/>
      <c r="E201" s="38"/>
      <c r="F201" s="30"/>
      <c r="G201" s="33">
        <v>0</v>
      </c>
      <c r="H201" s="38">
        <v>17.600000000000001</v>
      </c>
      <c r="I201" s="138">
        <f t="shared" si="18"/>
        <v>0</v>
      </c>
      <c r="J201" s="90"/>
    </row>
    <row r="202" spans="1:10" ht="15.75" customHeight="1">
      <c r="A202" s="50" t="s">
        <v>312</v>
      </c>
      <c r="B202" s="51" t="s">
        <v>313</v>
      </c>
      <c r="C202" s="30"/>
      <c r="D202" s="30"/>
      <c r="E202" s="38"/>
      <c r="F202" s="30"/>
      <c r="G202" s="33">
        <v>0</v>
      </c>
      <c r="H202" s="38">
        <v>39.6</v>
      </c>
      <c r="I202" s="138">
        <f t="shared" si="18"/>
        <v>0</v>
      </c>
      <c r="J202" s="90"/>
    </row>
    <row r="203" spans="1:10" ht="15.75" customHeight="1">
      <c r="A203" s="50" t="s">
        <v>314</v>
      </c>
      <c r="B203" s="51" t="s">
        <v>315</v>
      </c>
      <c r="C203" s="30"/>
      <c r="D203" s="30"/>
      <c r="E203" s="30"/>
      <c r="F203" s="30"/>
      <c r="G203" s="33">
        <v>0</v>
      </c>
      <c r="H203" s="38">
        <v>26.4</v>
      </c>
      <c r="I203" s="138">
        <f t="shared" si="18"/>
        <v>0</v>
      </c>
      <c r="J203" s="90"/>
    </row>
    <row r="204" spans="1:10" ht="15.75" customHeight="1">
      <c r="A204" s="50" t="s">
        <v>316</v>
      </c>
      <c r="B204" s="51" t="s">
        <v>317</v>
      </c>
      <c r="C204" s="30"/>
      <c r="D204" s="30"/>
      <c r="E204" s="30"/>
      <c r="F204" s="30"/>
      <c r="G204" s="33">
        <v>0</v>
      </c>
      <c r="H204" s="38">
        <v>26.4</v>
      </c>
      <c r="I204" s="138">
        <f t="shared" si="18"/>
        <v>0</v>
      </c>
      <c r="J204" s="90"/>
    </row>
    <row r="205" spans="1:10" ht="15.75" customHeight="1">
      <c r="A205" s="50" t="s">
        <v>318</v>
      </c>
      <c r="B205" s="51" t="s">
        <v>319</v>
      </c>
      <c r="C205" s="47"/>
      <c r="D205" s="47"/>
      <c r="E205" s="47"/>
      <c r="F205" s="47"/>
      <c r="G205" s="33">
        <v>0</v>
      </c>
      <c r="H205" s="38">
        <v>26.4</v>
      </c>
      <c r="I205" s="138">
        <f t="shared" si="18"/>
        <v>0</v>
      </c>
      <c r="J205" s="90"/>
    </row>
    <row r="206" spans="1:10" ht="15.75" customHeight="1">
      <c r="A206" s="50" t="s">
        <v>320</v>
      </c>
      <c r="B206" s="51" t="s">
        <v>321</v>
      </c>
      <c r="C206" s="53"/>
      <c r="D206" s="53"/>
      <c r="E206" s="53"/>
      <c r="F206" s="53"/>
      <c r="G206" s="33">
        <v>0</v>
      </c>
      <c r="H206" s="38">
        <v>30.8</v>
      </c>
      <c r="I206" s="138">
        <f t="shared" si="18"/>
        <v>0</v>
      </c>
      <c r="J206" s="90"/>
    </row>
    <row r="207" spans="1:10" ht="15.75" customHeight="1">
      <c r="A207" s="50"/>
      <c r="B207" s="51"/>
      <c r="C207" s="30"/>
      <c r="D207" s="30"/>
      <c r="E207" s="30"/>
      <c r="F207" s="30"/>
      <c r="G207" s="33"/>
      <c r="H207" s="38"/>
      <c r="I207" s="138"/>
      <c r="J207" s="90"/>
    </row>
    <row r="208" spans="1:10" ht="15.75" customHeight="1">
      <c r="A208" s="48" t="s">
        <v>322</v>
      </c>
      <c r="B208" s="49"/>
      <c r="C208" s="49"/>
      <c r="D208" s="49"/>
      <c r="E208" s="49"/>
      <c r="F208" s="49"/>
      <c r="G208" s="49"/>
      <c r="H208" s="49"/>
      <c r="I208" s="145"/>
      <c r="J208" s="100"/>
    </row>
    <row r="209" spans="1:10" ht="15.75" customHeight="1">
      <c r="A209" s="50" t="s">
        <v>323</v>
      </c>
      <c r="B209" s="51" t="s">
        <v>324</v>
      </c>
      <c r="C209" s="47"/>
      <c r="D209" s="47"/>
      <c r="E209" s="47"/>
      <c r="F209" s="47"/>
      <c r="G209" s="33">
        <v>0</v>
      </c>
      <c r="H209" s="35">
        <v>114.4</v>
      </c>
      <c r="I209" s="124">
        <f t="shared" ref="I209:I214" si="19">H209*G209</f>
        <v>0</v>
      </c>
      <c r="J209" s="90"/>
    </row>
    <row r="210" spans="1:10" ht="15.75" customHeight="1">
      <c r="A210" s="50" t="s">
        <v>325</v>
      </c>
      <c r="B210" s="51" t="s">
        <v>326</v>
      </c>
      <c r="C210" s="47"/>
      <c r="D210" s="47"/>
      <c r="E210" s="47"/>
      <c r="F210" s="47"/>
      <c r="G210" s="33">
        <v>0</v>
      </c>
      <c r="H210" s="35">
        <v>198</v>
      </c>
      <c r="I210" s="124">
        <f t="shared" si="19"/>
        <v>0</v>
      </c>
      <c r="J210" s="90"/>
    </row>
    <row r="211" spans="1:10" ht="15.75" customHeight="1">
      <c r="A211" s="50" t="s">
        <v>327</v>
      </c>
      <c r="B211" s="51" t="s">
        <v>328</v>
      </c>
      <c r="C211" s="47"/>
      <c r="D211" s="47"/>
      <c r="E211" s="47"/>
      <c r="F211" s="47"/>
      <c r="G211" s="33">
        <v>0</v>
      </c>
      <c r="H211" s="35">
        <v>193.6</v>
      </c>
      <c r="I211" s="124">
        <f t="shared" si="19"/>
        <v>0</v>
      </c>
      <c r="J211" s="90"/>
    </row>
    <row r="212" spans="1:10" ht="15.75" customHeight="1">
      <c r="A212" s="50" t="s">
        <v>329</v>
      </c>
      <c r="B212" s="51" t="s">
        <v>330</v>
      </c>
      <c r="C212" s="47"/>
      <c r="D212" s="47"/>
      <c r="E212" s="47"/>
      <c r="F212" s="47"/>
      <c r="G212" s="33">
        <v>0</v>
      </c>
      <c r="H212" s="35">
        <v>440</v>
      </c>
      <c r="I212" s="124">
        <f t="shared" si="19"/>
        <v>0</v>
      </c>
      <c r="J212" s="90"/>
    </row>
    <row r="213" spans="1:10" ht="15.75" customHeight="1">
      <c r="A213" s="50" t="s">
        <v>331</v>
      </c>
      <c r="B213" s="51" t="s">
        <v>332</v>
      </c>
      <c r="C213" s="47"/>
      <c r="D213" s="47"/>
      <c r="E213" s="47"/>
      <c r="F213" s="47"/>
      <c r="G213" s="33">
        <v>0</v>
      </c>
      <c r="H213" s="35">
        <v>308</v>
      </c>
      <c r="I213" s="124">
        <f t="shared" si="19"/>
        <v>0</v>
      </c>
      <c r="J213" s="90"/>
    </row>
    <row r="214" spans="1:10" ht="15.75" customHeight="1">
      <c r="A214" s="50" t="s">
        <v>333</v>
      </c>
      <c r="B214" s="51" t="s">
        <v>334</v>
      </c>
      <c r="C214" s="47"/>
      <c r="D214" s="47"/>
      <c r="E214" s="47"/>
      <c r="F214" s="47"/>
      <c r="G214" s="33">
        <v>0</v>
      </c>
      <c r="H214" s="35">
        <v>792</v>
      </c>
      <c r="I214" s="124">
        <f t="shared" si="19"/>
        <v>0</v>
      </c>
      <c r="J214" s="90"/>
    </row>
    <row r="215" spans="1:10" ht="15.75" customHeight="1">
      <c r="A215" s="30"/>
      <c r="B215" s="53"/>
      <c r="C215" s="53"/>
      <c r="D215" s="53"/>
      <c r="E215" s="53"/>
      <c r="F215" s="53"/>
      <c r="G215" s="33"/>
      <c r="H215" s="33"/>
      <c r="I215" s="33"/>
      <c r="J215" s="33"/>
    </row>
    <row r="216" spans="1:10" ht="15.75" customHeight="1">
      <c r="A216" s="30"/>
      <c r="B216" s="53"/>
      <c r="C216" s="53"/>
      <c r="D216" s="53"/>
      <c r="E216" s="53"/>
      <c r="F216" s="53"/>
      <c r="G216" s="33"/>
      <c r="H216" s="33"/>
      <c r="I216" s="33"/>
      <c r="J216" s="33"/>
    </row>
    <row r="217" spans="1:10" ht="15.75" customHeight="1">
      <c r="A217" s="48" t="s">
        <v>335</v>
      </c>
      <c r="B217" s="49"/>
      <c r="C217" s="49"/>
      <c r="D217" s="49"/>
      <c r="E217" s="49"/>
      <c r="F217" s="49"/>
      <c r="G217" s="49"/>
      <c r="H217" s="66"/>
      <c r="I217" s="146"/>
      <c r="J217" s="100"/>
    </row>
    <row r="218" spans="1:10" ht="15.75" customHeight="1">
      <c r="A218" s="50" t="s">
        <v>336</v>
      </c>
      <c r="B218" s="51" t="s">
        <v>337</v>
      </c>
      <c r="C218" s="30"/>
      <c r="D218" s="30"/>
      <c r="E218" s="30"/>
      <c r="F218" s="30"/>
      <c r="G218" s="33">
        <v>0</v>
      </c>
      <c r="H218" s="35">
        <v>924</v>
      </c>
      <c r="I218" s="124">
        <f t="shared" ref="I218:I232" si="20">H218*G218</f>
        <v>0</v>
      </c>
      <c r="J218" s="90"/>
    </row>
    <row r="219" spans="1:10" ht="15.75" customHeight="1">
      <c r="A219" s="50" t="s">
        <v>338</v>
      </c>
      <c r="B219" s="51" t="s">
        <v>339</v>
      </c>
      <c r="C219" s="30"/>
      <c r="D219" s="30"/>
      <c r="E219" s="30"/>
      <c r="F219" s="30"/>
      <c r="G219" s="33">
        <v>0</v>
      </c>
      <c r="H219" s="35">
        <v>1244.76</v>
      </c>
      <c r="I219" s="124">
        <f t="shared" si="20"/>
        <v>0</v>
      </c>
      <c r="J219" s="90"/>
    </row>
    <row r="220" spans="1:10" ht="15.75" customHeight="1">
      <c r="A220" s="50" t="s">
        <v>340</v>
      </c>
      <c r="B220" s="51" t="s">
        <v>341</v>
      </c>
      <c r="C220" s="30"/>
      <c r="D220" s="30"/>
      <c r="E220" s="30"/>
      <c r="F220" s="30"/>
      <c r="G220" s="33">
        <v>0</v>
      </c>
      <c r="H220" s="35">
        <v>1567.5</v>
      </c>
      <c r="I220" s="124">
        <f t="shared" si="20"/>
        <v>0</v>
      </c>
      <c r="J220" s="90"/>
    </row>
    <row r="221" spans="1:10" ht="15.75" customHeight="1">
      <c r="A221" s="50" t="s">
        <v>342</v>
      </c>
      <c r="B221" s="51" t="s">
        <v>343</v>
      </c>
      <c r="C221" s="30"/>
      <c r="D221" s="30"/>
      <c r="E221" s="30"/>
      <c r="F221" s="30"/>
      <c r="G221" s="33">
        <v>0</v>
      </c>
      <c r="H221" s="35">
        <v>1887.6</v>
      </c>
      <c r="I221" s="124">
        <f t="shared" si="20"/>
        <v>0</v>
      </c>
      <c r="J221" s="90"/>
    </row>
    <row r="222" spans="1:10" ht="15.75" customHeight="1">
      <c r="A222" s="50" t="s">
        <v>344</v>
      </c>
      <c r="B222" s="51" t="s">
        <v>345</v>
      </c>
      <c r="C222" s="30"/>
      <c r="D222" s="30"/>
      <c r="E222" s="30"/>
      <c r="F222" s="30"/>
      <c r="G222" s="33">
        <v>0</v>
      </c>
      <c r="H222" s="35">
        <v>2316.6</v>
      </c>
      <c r="I222" s="124">
        <f t="shared" si="20"/>
        <v>0</v>
      </c>
      <c r="J222" s="90"/>
    </row>
    <row r="223" spans="1:10" ht="15.75" customHeight="1">
      <c r="A223" s="50" t="s">
        <v>346</v>
      </c>
      <c r="B223" s="51" t="s">
        <v>347</v>
      </c>
      <c r="C223" s="30"/>
      <c r="D223" s="30"/>
      <c r="E223" s="30"/>
      <c r="F223" s="30"/>
      <c r="G223" s="33">
        <v>0</v>
      </c>
      <c r="H223" s="35">
        <v>2946.24</v>
      </c>
      <c r="I223" s="124">
        <f t="shared" si="20"/>
        <v>0</v>
      </c>
      <c r="J223" s="90"/>
    </row>
    <row r="224" spans="1:10" ht="15.75" customHeight="1">
      <c r="A224" s="50" t="s">
        <v>348</v>
      </c>
      <c r="B224" s="51" t="s">
        <v>349</v>
      </c>
      <c r="C224" s="30"/>
      <c r="D224" s="30"/>
      <c r="E224" s="30"/>
      <c r="F224" s="30"/>
      <c r="G224" s="33">
        <v>0</v>
      </c>
      <c r="H224" s="35">
        <v>3504.6</v>
      </c>
      <c r="I224" s="124">
        <f t="shared" si="20"/>
        <v>0</v>
      </c>
      <c r="J224" s="90"/>
    </row>
    <row r="225" spans="1:10" ht="15.75" customHeight="1">
      <c r="A225" s="50" t="s">
        <v>350</v>
      </c>
      <c r="B225" s="51" t="s">
        <v>351</v>
      </c>
      <c r="C225" s="30"/>
      <c r="D225" s="30"/>
      <c r="E225" s="30"/>
      <c r="F225" s="30"/>
      <c r="G225" s="33">
        <v>0</v>
      </c>
      <c r="H225" s="35">
        <v>4039.2</v>
      </c>
      <c r="I225" s="124">
        <f t="shared" si="20"/>
        <v>0</v>
      </c>
      <c r="J225" s="90"/>
    </row>
    <row r="226" spans="1:10" ht="15.75" customHeight="1">
      <c r="A226" s="50" t="s">
        <v>352</v>
      </c>
      <c r="B226" s="51" t="s">
        <v>353</v>
      </c>
      <c r="C226" s="30"/>
      <c r="D226" s="30"/>
      <c r="E226" s="30"/>
      <c r="F226" s="30"/>
      <c r="G226" s="33">
        <v>0</v>
      </c>
      <c r="H226" s="35">
        <v>4573.8</v>
      </c>
      <c r="I226" s="124">
        <f t="shared" si="20"/>
        <v>0</v>
      </c>
      <c r="J226" s="90"/>
    </row>
    <row r="227" spans="1:10" ht="15.75" customHeight="1">
      <c r="A227" s="50" t="s">
        <v>354</v>
      </c>
      <c r="B227" s="51" t="s">
        <v>355</v>
      </c>
      <c r="C227" s="30"/>
      <c r="D227" s="30"/>
      <c r="E227" s="30"/>
      <c r="F227" s="30"/>
      <c r="G227" s="33">
        <v>0</v>
      </c>
      <c r="H227" s="35">
        <v>330</v>
      </c>
      <c r="I227" s="124">
        <f t="shared" si="20"/>
        <v>0</v>
      </c>
      <c r="J227" s="90"/>
    </row>
    <row r="228" spans="1:10" ht="15.75" customHeight="1">
      <c r="A228" s="50" t="s">
        <v>356</v>
      </c>
      <c r="B228" s="51" t="s">
        <v>357</v>
      </c>
      <c r="C228" s="30"/>
      <c r="D228" s="30"/>
      <c r="E228" s="30"/>
      <c r="F228" s="30"/>
      <c r="G228" s="33">
        <v>0</v>
      </c>
      <c r="H228" s="35">
        <v>506</v>
      </c>
      <c r="I228" s="124">
        <f t="shared" si="20"/>
        <v>0</v>
      </c>
      <c r="J228" s="90"/>
    </row>
    <row r="229" spans="1:10" ht="15.75" customHeight="1">
      <c r="A229" s="50" t="s">
        <v>358</v>
      </c>
      <c r="B229" s="51" t="s">
        <v>359</v>
      </c>
      <c r="C229" s="30"/>
      <c r="D229" s="30"/>
      <c r="E229" s="30"/>
      <c r="F229" s="30"/>
      <c r="G229" s="33">
        <v>0</v>
      </c>
      <c r="H229" s="35">
        <v>396</v>
      </c>
      <c r="I229" s="124">
        <f t="shared" si="20"/>
        <v>0</v>
      </c>
      <c r="J229" s="90"/>
    </row>
    <row r="230" spans="1:10" ht="15.75" customHeight="1">
      <c r="A230" s="50" t="s">
        <v>360</v>
      </c>
      <c r="B230" s="51" t="s">
        <v>361</v>
      </c>
      <c r="C230" s="30"/>
      <c r="D230" s="30"/>
      <c r="E230" s="30"/>
      <c r="F230" s="30"/>
      <c r="G230" s="33">
        <v>0</v>
      </c>
      <c r="H230" s="35">
        <v>594</v>
      </c>
      <c r="I230" s="124">
        <f t="shared" si="20"/>
        <v>0</v>
      </c>
      <c r="J230" s="90"/>
    </row>
    <row r="231" spans="1:10" ht="15.75" customHeight="1">
      <c r="A231" s="50" t="s">
        <v>362</v>
      </c>
      <c r="B231" s="51" t="s">
        <v>363</v>
      </c>
      <c r="C231" s="30"/>
      <c r="D231" s="30"/>
      <c r="E231" s="30"/>
      <c r="F231" s="30"/>
      <c r="G231" s="33">
        <v>0</v>
      </c>
      <c r="H231" s="35">
        <v>528</v>
      </c>
      <c r="I231" s="124">
        <f t="shared" si="20"/>
        <v>0</v>
      </c>
      <c r="J231" s="90"/>
    </row>
    <row r="232" spans="1:10" ht="15.75" customHeight="1">
      <c r="A232" s="50" t="s">
        <v>364</v>
      </c>
      <c r="B232" s="51" t="s">
        <v>365</v>
      </c>
      <c r="C232" s="30"/>
      <c r="D232" s="30"/>
      <c r="E232" s="30"/>
      <c r="F232" s="30"/>
      <c r="G232" s="33">
        <v>0</v>
      </c>
      <c r="H232" s="35">
        <v>792</v>
      </c>
      <c r="I232" s="124">
        <f t="shared" si="20"/>
        <v>0</v>
      </c>
      <c r="J232" s="90"/>
    </row>
    <row r="233" spans="1:10" ht="15.75" customHeight="1">
      <c r="A233" s="54"/>
      <c r="B233" s="54"/>
      <c r="C233" s="30"/>
      <c r="D233" s="30"/>
      <c r="E233" s="30"/>
      <c r="F233" s="30"/>
      <c r="G233" s="33"/>
      <c r="H233" s="35"/>
      <c r="I233" s="124"/>
      <c r="J233" s="90"/>
    </row>
    <row r="234" spans="1:10" ht="15.75" customHeight="1">
      <c r="A234" s="43" t="s">
        <v>366</v>
      </c>
      <c r="B234" s="44"/>
      <c r="C234" s="44"/>
      <c r="D234" s="44"/>
      <c r="E234" s="44"/>
      <c r="F234" s="44"/>
      <c r="G234" s="44"/>
      <c r="H234" s="44"/>
      <c r="I234" s="67"/>
      <c r="J234" s="68"/>
    </row>
    <row r="235" spans="1:10" ht="15.75" customHeight="1">
      <c r="A235" s="69" t="s">
        <v>367</v>
      </c>
      <c r="B235" s="70" t="s">
        <v>368</v>
      </c>
      <c r="C235" s="71"/>
      <c r="D235" s="71"/>
      <c r="E235" s="71"/>
      <c r="F235" s="71"/>
      <c r="G235" s="72">
        <v>0</v>
      </c>
      <c r="H235" s="73">
        <v>60</v>
      </c>
      <c r="I235" s="142">
        <f t="shared" ref="I235:I237" si="21">H235*G235</f>
        <v>0</v>
      </c>
      <c r="J235" s="136"/>
    </row>
    <row r="236" spans="1:10" ht="15.75" customHeight="1">
      <c r="A236" s="46" t="s">
        <v>369</v>
      </c>
      <c r="B236" s="47" t="s">
        <v>370</v>
      </c>
      <c r="C236" s="53"/>
      <c r="D236" s="53"/>
      <c r="E236" s="53"/>
      <c r="F236" s="53"/>
      <c r="G236" s="33">
        <v>0</v>
      </c>
      <c r="H236" s="35">
        <v>60</v>
      </c>
      <c r="I236" s="124">
        <f t="shared" si="21"/>
        <v>0</v>
      </c>
      <c r="J236" s="116"/>
    </row>
    <row r="237" spans="1:10" ht="15.75" customHeight="1">
      <c r="A237" s="46" t="s">
        <v>371</v>
      </c>
      <c r="B237" s="47" t="s">
        <v>372</v>
      </c>
      <c r="C237" s="30"/>
      <c r="D237" s="38"/>
      <c r="E237" s="38"/>
      <c r="F237" s="38"/>
      <c r="G237" s="33">
        <v>0</v>
      </c>
      <c r="H237" s="35">
        <v>100</v>
      </c>
      <c r="I237" s="124">
        <f t="shared" si="21"/>
        <v>0</v>
      </c>
      <c r="J237" s="116"/>
    </row>
    <row r="238" spans="1:10" ht="15.75" customHeight="1">
      <c r="A238" s="74"/>
      <c r="B238" s="75"/>
      <c r="C238" s="76"/>
      <c r="D238" s="77"/>
      <c r="E238" s="77"/>
      <c r="F238" s="77"/>
      <c r="G238" s="78"/>
      <c r="H238" s="79"/>
      <c r="I238" s="79"/>
      <c r="J238" s="80"/>
    </row>
    <row r="239" spans="1:10" ht="15.75" customHeight="1">
      <c r="A239" s="43" t="s">
        <v>373</v>
      </c>
      <c r="B239" s="44"/>
      <c r="C239" s="44"/>
      <c r="D239" s="44"/>
      <c r="E239" s="44"/>
      <c r="F239" s="44"/>
      <c r="G239" s="44"/>
      <c r="H239" s="45"/>
      <c r="I239" s="132"/>
      <c r="J239" s="133"/>
    </row>
    <row r="240" spans="1:10" ht="15.75" customHeight="1">
      <c r="A240" s="81"/>
      <c r="B240" s="82"/>
      <c r="C240" s="82"/>
      <c r="D240" s="82"/>
      <c r="E240" s="83"/>
      <c r="F240" s="83"/>
      <c r="G240" s="72"/>
      <c r="H240" s="84" t="s">
        <v>24</v>
      </c>
      <c r="I240" s="142">
        <f>SUM(I51:J237)</f>
        <v>0</v>
      </c>
      <c r="J240" s="136"/>
    </row>
    <row r="241" spans="1:10" ht="15.75" customHeight="1">
      <c r="A241" s="101" t="s">
        <v>374</v>
      </c>
      <c r="B241" s="102"/>
      <c r="C241" s="102"/>
      <c r="D241" s="103"/>
      <c r="E241" s="36"/>
      <c r="F241" s="30"/>
      <c r="G241" s="33"/>
      <c r="H241" s="37"/>
      <c r="I241" s="124"/>
      <c r="J241" s="116"/>
    </row>
    <row r="242" spans="1:10" ht="15.75" customHeight="1">
      <c r="A242" s="104" t="s">
        <v>375</v>
      </c>
      <c r="B242" s="92"/>
      <c r="C242" s="92"/>
      <c r="D242" s="105"/>
      <c r="E242" s="36"/>
      <c r="F242" s="30"/>
      <c r="G242" s="38"/>
      <c r="H242" s="34" t="s">
        <v>27</v>
      </c>
      <c r="I242" s="124">
        <v>0</v>
      </c>
      <c r="J242" s="116"/>
    </row>
    <row r="243" spans="1:10" ht="15.75" customHeight="1">
      <c r="A243" s="106"/>
      <c r="B243" s="97"/>
      <c r="C243" s="97"/>
      <c r="D243" s="107"/>
      <c r="E243" s="36"/>
      <c r="F243" s="30"/>
      <c r="G243" s="38"/>
      <c r="H243" s="34" t="s">
        <v>376</v>
      </c>
      <c r="I243" s="124">
        <f>I240*0.0685</f>
        <v>0</v>
      </c>
      <c r="J243" s="116"/>
    </row>
    <row r="244" spans="1:10" ht="15.75" customHeight="1">
      <c r="A244" s="108" t="s">
        <v>29</v>
      </c>
      <c r="B244" s="92"/>
      <c r="C244" s="92"/>
      <c r="D244" s="105"/>
      <c r="E244" s="36"/>
      <c r="F244" s="30"/>
      <c r="G244" s="33"/>
      <c r="H244" s="37"/>
      <c r="I244" s="124"/>
      <c r="J244" s="116"/>
    </row>
    <row r="245" spans="1:10" ht="15.75" customHeight="1">
      <c r="A245" s="109"/>
      <c r="B245" s="110"/>
      <c r="C245" s="110"/>
      <c r="D245" s="111"/>
      <c r="E245" s="36"/>
      <c r="F245" s="30"/>
      <c r="G245" s="30"/>
      <c r="H245" s="34" t="s">
        <v>22</v>
      </c>
      <c r="I245" s="124">
        <f>SUM(I240:J244)</f>
        <v>0</v>
      </c>
      <c r="J245" s="116"/>
    </row>
    <row r="246" spans="1:10" ht="15.75" customHeight="1">
      <c r="A246" s="85"/>
      <c r="B246" s="86"/>
      <c r="C246" s="86"/>
      <c r="D246" s="86"/>
      <c r="E246" s="76"/>
      <c r="F246" s="76"/>
      <c r="G246" s="76"/>
      <c r="H246" s="76"/>
      <c r="I246" s="87"/>
      <c r="J246" s="88"/>
    </row>
    <row r="247" spans="1:10" ht="15.75" customHeight="1">
      <c r="A247" s="143" t="s">
        <v>377</v>
      </c>
      <c r="B247" s="144"/>
      <c r="C247" s="144"/>
      <c r="D247" s="144"/>
      <c r="E247" s="144"/>
      <c r="F247" s="144"/>
      <c r="G247" s="144"/>
      <c r="H247" s="144"/>
      <c r="I247" s="144"/>
      <c r="J247" s="133"/>
    </row>
    <row r="248" spans="1:10" ht="15.75" customHeight="1"/>
    <row r="249" spans="1:10" ht="15.75" customHeight="1"/>
    <row r="250" spans="1:10" ht="15.75" customHeight="1"/>
    <row r="251" spans="1:10" ht="15.75" customHeight="1"/>
    <row r="252" spans="1:10" ht="15.75" customHeight="1"/>
    <row r="253" spans="1:10" ht="15.75" customHeight="1"/>
    <row r="254" spans="1:10" ht="15.75" customHeight="1"/>
    <row r="255" spans="1:10" ht="15.75" customHeight="1"/>
    <row r="256" spans="1:10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5">
    <mergeCell ref="I212:J212"/>
    <mergeCell ref="I213:J213"/>
    <mergeCell ref="I214:J214"/>
    <mergeCell ref="I217:J217"/>
    <mergeCell ref="I218:J218"/>
    <mergeCell ref="I219:J219"/>
    <mergeCell ref="I220:J220"/>
    <mergeCell ref="I221:J221"/>
    <mergeCell ref="I222:J222"/>
    <mergeCell ref="I203:J203"/>
    <mergeCell ref="I204:J204"/>
    <mergeCell ref="I205:J205"/>
    <mergeCell ref="I206:J206"/>
    <mergeCell ref="I207:J207"/>
    <mergeCell ref="I208:J208"/>
    <mergeCell ref="I209:J209"/>
    <mergeCell ref="I210:J210"/>
    <mergeCell ref="I211:J211"/>
    <mergeCell ref="I194:J194"/>
    <mergeCell ref="I195:J195"/>
    <mergeCell ref="I196:J196"/>
    <mergeCell ref="I197:J197"/>
    <mergeCell ref="I198:J198"/>
    <mergeCell ref="I199:J199"/>
    <mergeCell ref="I200:J200"/>
    <mergeCell ref="I201:J201"/>
    <mergeCell ref="I202:J202"/>
    <mergeCell ref="I231:J231"/>
    <mergeCell ref="I232:J232"/>
    <mergeCell ref="I233:J233"/>
    <mergeCell ref="I235:J235"/>
    <mergeCell ref="I236:J236"/>
    <mergeCell ref="I237:J237"/>
    <mergeCell ref="I245:J245"/>
    <mergeCell ref="A247:J247"/>
    <mergeCell ref="A241:D241"/>
    <mergeCell ref="I241:J241"/>
    <mergeCell ref="A242:D243"/>
    <mergeCell ref="I242:J242"/>
    <mergeCell ref="I243:J243"/>
    <mergeCell ref="A244:D245"/>
    <mergeCell ref="I244:J244"/>
    <mergeCell ref="I239:J239"/>
    <mergeCell ref="I240:J240"/>
    <mergeCell ref="I178:J178"/>
    <mergeCell ref="I223:J223"/>
    <mergeCell ref="I224:J224"/>
    <mergeCell ref="I225:J225"/>
    <mergeCell ref="I226:J226"/>
    <mergeCell ref="I227:J227"/>
    <mergeCell ref="I228:J228"/>
    <mergeCell ref="I229:J229"/>
    <mergeCell ref="I230:J230"/>
    <mergeCell ref="I179:J179"/>
    <mergeCell ref="I180:J180"/>
    <mergeCell ref="I181:J181"/>
    <mergeCell ref="I182:J182"/>
    <mergeCell ref="I183:J183"/>
    <mergeCell ref="I184:J184"/>
    <mergeCell ref="I185:J185"/>
    <mergeCell ref="I186:J186"/>
    <mergeCell ref="I187:J187"/>
    <mergeCell ref="I188:J188"/>
    <mergeCell ref="I189:J189"/>
    <mergeCell ref="I190:J190"/>
    <mergeCell ref="I191:J191"/>
    <mergeCell ref="I192:J192"/>
    <mergeCell ref="I193:J193"/>
    <mergeCell ref="I168:J168"/>
    <mergeCell ref="I169:J169"/>
    <mergeCell ref="A171:J171"/>
    <mergeCell ref="I172:J172"/>
    <mergeCell ref="I173:J173"/>
    <mergeCell ref="I174:J174"/>
    <mergeCell ref="I175:J175"/>
    <mergeCell ref="I176:J176"/>
    <mergeCell ref="I177:J177"/>
    <mergeCell ref="I159:J159"/>
    <mergeCell ref="I160:J160"/>
    <mergeCell ref="I161:J161"/>
    <mergeCell ref="I162:J162"/>
    <mergeCell ref="I163:J163"/>
    <mergeCell ref="I164:J164"/>
    <mergeCell ref="I165:J165"/>
    <mergeCell ref="I166:J166"/>
    <mergeCell ref="I167:J167"/>
    <mergeCell ref="I149:J149"/>
    <mergeCell ref="I151:J151"/>
    <mergeCell ref="I152:J152"/>
    <mergeCell ref="I153:J153"/>
    <mergeCell ref="I154:J154"/>
    <mergeCell ref="I155:J155"/>
    <mergeCell ref="I156:J156"/>
    <mergeCell ref="I157:J157"/>
    <mergeCell ref="I158:J158"/>
    <mergeCell ref="I140:J140"/>
    <mergeCell ref="I141:J141"/>
    <mergeCell ref="I142:J142"/>
    <mergeCell ref="I143:J143"/>
    <mergeCell ref="I144:J144"/>
    <mergeCell ref="I145:J145"/>
    <mergeCell ref="I146:J146"/>
    <mergeCell ref="I147:J147"/>
    <mergeCell ref="I148:J148"/>
    <mergeCell ref="I128:J128"/>
    <mergeCell ref="I129:J129"/>
    <mergeCell ref="I130:J130"/>
    <mergeCell ref="I131:J131"/>
    <mergeCell ref="I132:J132"/>
    <mergeCell ref="I134:J134"/>
    <mergeCell ref="I135:J135"/>
    <mergeCell ref="I136:J136"/>
    <mergeCell ref="I137:J137"/>
    <mergeCell ref="I115:J115"/>
    <mergeCell ref="I116:J116"/>
    <mergeCell ref="I117:J117"/>
    <mergeCell ref="I120:J120"/>
    <mergeCell ref="I121:J121"/>
    <mergeCell ref="I122:J122"/>
    <mergeCell ref="I123:J123"/>
    <mergeCell ref="I124:J124"/>
    <mergeCell ref="I127:J127"/>
    <mergeCell ref="I103:J103"/>
    <mergeCell ref="I104:J104"/>
    <mergeCell ref="I105:J105"/>
    <mergeCell ref="I106:J106"/>
    <mergeCell ref="I108:J108"/>
    <mergeCell ref="I109:J109"/>
    <mergeCell ref="I110:J110"/>
    <mergeCell ref="I113:J113"/>
    <mergeCell ref="I114:J114"/>
    <mergeCell ref="I94:J94"/>
    <mergeCell ref="I95:J95"/>
    <mergeCell ref="I96:J96"/>
    <mergeCell ref="I97:J97"/>
    <mergeCell ref="I98:J98"/>
    <mergeCell ref="I99:J99"/>
    <mergeCell ref="I100:J100"/>
    <mergeCell ref="I101:J101"/>
    <mergeCell ref="I102:J102"/>
    <mergeCell ref="I79:J79"/>
    <mergeCell ref="I82:J82"/>
    <mergeCell ref="I83:J83"/>
    <mergeCell ref="I85:J85"/>
    <mergeCell ref="I86:J86"/>
    <mergeCell ref="I87:J87"/>
    <mergeCell ref="I88:J88"/>
    <mergeCell ref="I89:J89"/>
    <mergeCell ref="I91:J91"/>
    <mergeCell ref="B53:F53"/>
    <mergeCell ref="I71:J71"/>
    <mergeCell ref="I72:J72"/>
    <mergeCell ref="I73:J73"/>
    <mergeCell ref="I74:J74"/>
    <mergeCell ref="I75:J75"/>
    <mergeCell ref="A81:J81"/>
    <mergeCell ref="B107:F107"/>
    <mergeCell ref="I53:J53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77:J77"/>
    <mergeCell ref="I78:J78"/>
    <mergeCell ref="A41:J44"/>
    <mergeCell ref="B48:F48"/>
    <mergeCell ref="I48:J48"/>
    <mergeCell ref="I49:J49"/>
    <mergeCell ref="A50:J50"/>
    <mergeCell ref="B51:F51"/>
    <mergeCell ref="I51:J51"/>
    <mergeCell ref="B52:F52"/>
    <mergeCell ref="I52:J52"/>
    <mergeCell ref="E28:F28"/>
    <mergeCell ref="E30:F30"/>
    <mergeCell ref="G30:H30"/>
    <mergeCell ref="I33:J33"/>
    <mergeCell ref="I34:J34"/>
    <mergeCell ref="I35:J35"/>
    <mergeCell ref="I36:J36"/>
    <mergeCell ref="I37:J37"/>
    <mergeCell ref="I38:J38"/>
    <mergeCell ref="A14:B14"/>
    <mergeCell ref="A15:B15"/>
    <mergeCell ref="A16:B16"/>
    <mergeCell ref="A20:C25"/>
    <mergeCell ref="A28:B28"/>
    <mergeCell ref="A34:D34"/>
    <mergeCell ref="A35:D36"/>
    <mergeCell ref="A37:D38"/>
    <mergeCell ref="A8:J8"/>
    <mergeCell ref="A9:J9"/>
    <mergeCell ref="A12:B12"/>
    <mergeCell ref="F12:I12"/>
    <mergeCell ref="A13:B13"/>
    <mergeCell ref="F13:I13"/>
    <mergeCell ref="F14:I14"/>
    <mergeCell ref="F15:I15"/>
    <mergeCell ref="F16:I16"/>
    <mergeCell ref="F17:I17"/>
    <mergeCell ref="F20:I20"/>
    <mergeCell ref="F21:I21"/>
    <mergeCell ref="F22:I22"/>
    <mergeCell ref="F23:I23"/>
    <mergeCell ref="F24:I24"/>
    <mergeCell ref="F25:I25"/>
  </mergeCells>
  <conditionalFormatting sqref="G51:G53 G56:G68 G71:G80 G82:G83 G85:G91 G94:G106 G109:G137 G141:G149 G152:G170 G172:G207 G209:G214 G218:G233 G235:G237">
    <cfRule type="cellIs" dxfId="3" priority="1" stopIfTrue="1" operator="greaterThan">
      <formula>0</formula>
    </cfRule>
    <cfRule type="cellIs" dxfId="2" priority="2" stopIfTrue="1" operator="greaterThan">
      <formula>0</formula>
    </cfRule>
  </conditionalFormatting>
  <conditionalFormatting sqref="G76 G84:G91">
    <cfRule type="cellIs" dxfId="1" priority="3" stopIfTrue="1" operator="greaterThan">
      <formula>0</formula>
    </cfRule>
  </conditionalFormatting>
  <conditionalFormatting sqref="I240:J245">
    <cfRule type="cellIs" dxfId="0" priority="4" stopIfTrue="1" operator="greaterThan">
      <formula>0</formula>
    </cfRule>
  </conditionalFormatting>
  <hyperlinks>
    <hyperlink ref="A9" r:id="rId1" xr:uid="{00000000-0004-0000-0000-000000000000}"/>
    <hyperlink ref="A50" r:id="rId2" xr:uid="{00000000-0004-0000-0000-000001000000}"/>
  </hyperlinks>
  <pageMargins left="0.3007284079084287" right="0.25" top="0.25" bottom="0.67" header="0" footer="0"/>
  <pageSetup scale="90" orientation="portrait"/>
  <headerFooter>
    <oddFooter>&amp;C000000&amp;P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STRIKE Order Form 2024 Pricing</dc:title>
  <dc:subject/>
  <dc:creator/>
  <cp:keywords/>
  <dc:description/>
  <cp:lastModifiedBy>Tony Parham</cp:lastModifiedBy>
  <dcterms:created xsi:type="dcterms:W3CDTF">2023-01-06T15:55:14Z</dcterms:created>
  <dcterms:modified xsi:type="dcterms:W3CDTF">2024-05-28T18:19:53Z</dcterms:modified>
  <cp:category/>
</cp:coreProperties>
</file>